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23"/>
  <workbookPr defaultThemeVersion="124226"/>
  <bookViews>
    <workbookView xWindow="750" yWindow="930" windowWidth="19440" windowHeight="7215" xr2:uid="{00000000-000D-0000-FFFF-FFFF00000000}"/>
  </bookViews>
  <sheets>
    <sheet name="ОПТ" sheetId="1" r:id="rId1"/>
  </sheets>
  <calcPr calcId="171026"/>
</workbook>
</file>

<file path=xl/calcChain.xml><?xml version="1.0" encoding="utf-8"?>
<calcChain xmlns="http://schemas.openxmlformats.org/spreadsheetml/2006/main">
  <c r="J50" i="1" l="1"/>
  <c r="J44" i="1"/>
  <c r="J32" i="1"/>
  <c r="J91" i="1"/>
  <c r="J64" i="1"/>
  <c r="J65" i="1"/>
  <c r="J66" i="1"/>
  <c r="J49" i="1"/>
  <c r="J90" i="1"/>
  <c r="J31" i="1"/>
  <c r="J55" i="1"/>
  <c r="J119" i="1"/>
  <c r="J115" i="1"/>
  <c r="J116" i="1"/>
  <c r="J117" i="1"/>
  <c r="J118" i="1"/>
  <c r="J120" i="1"/>
  <c r="J121" i="1"/>
  <c r="J87" i="1"/>
  <c r="J113" i="1"/>
  <c r="J112" i="1"/>
  <c r="J111" i="1"/>
  <c r="J110" i="1"/>
  <c r="J24" i="1"/>
  <c r="J25" i="1"/>
  <c r="J58" i="1"/>
  <c r="J73" i="1"/>
  <c r="J33" i="1"/>
  <c r="J47" i="1"/>
  <c r="J48" i="1"/>
  <c r="J84" i="1"/>
  <c r="J83" i="1"/>
  <c r="J69" i="1"/>
  <c r="J68" i="1"/>
  <c r="J62" i="1"/>
  <c r="J63" i="1"/>
  <c r="J41" i="1"/>
  <c r="J78" i="1"/>
  <c r="J77" i="1"/>
  <c r="J72" i="1"/>
  <c r="J96" i="1"/>
  <c r="J94" i="1"/>
  <c r="J95" i="1"/>
  <c r="J56" i="1"/>
  <c r="J35" i="1"/>
  <c r="J89" i="1"/>
  <c r="J34" i="1"/>
  <c r="J14" i="1"/>
  <c r="J15" i="1"/>
  <c r="J16" i="1"/>
  <c r="J17" i="1"/>
  <c r="J18" i="1"/>
  <c r="J19" i="1"/>
  <c r="J20" i="1"/>
  <c r="J21" i="1"/>
  <c r="J22" i="1"/>
  <c r="J23" i="1"/>
  <c r="J13" i="1"/>
  <c r="J79" i="1"/>
  <c r="J80" i="1"/>
  <c r="J59" i="1"/>
  <c r="J57" i="1"/>
  <c r="J46" i="1"/>
  <c r="J39" i="1"/>
  <c r="J43" i="1"/>
  <c r="J93" i="1"/>
  <c r="J92" i="1"/>
  <c r="J54" i="1"/>
  <c r="J38" i="1"/>
  <c r="J82" i="1"/>
  <c r="J88" i="1"/>
  <c r="J45" i="1"/>
  <c r="J40" i="1"/>
  <c r="J109" i="1"/>
  <c r="J108" i="1"/>
  <c r="J107" i="1"/>
  <c r="J98" i="1"/>
  <c r="J99" i="1"/>
  <c r="J100" i="1"/>
  <c r="J101" i="1"/>
  <c r="J102" i="1"/>
  <c r="J103" i="1"/>
  <c r="J104" i="1"/>
  <c r="J105" i="1"/>
  <c r="J27" i="1"/>
  <c r="J28" i="1"/>
  <c r="J29" i="1"/>
  <c r="J53" i="1"/>
  <c r="J37" i="1"/>
  <c r="J71" i="1"/>
  <c r="J74" i="1"/>
  <c r="J76" i="1"/>
  <c r="J122" i="1"/>
</calcChain>
</file>

<file path=xl/sharedStrings.xml><?xml version="1.0" encoding="utf-8"?>
<sst xmlns="http://schemas.openxmlformats.org/spreadsheetml/2006/main" count="641" uniqueCount="201">
  <si>
    <t>СТАФФ</t>
  </si>
  <si>
    <t>КРАСНОДАР</t>
  </si>
  <si>
    <t>+7 (989) 230-62-01</t>
  </si>
  <si>
    <t>График работы: ПН-ПТ: с 9 до 18 / СБ-ВС - выходной</t>
  </si>
  <si>
    <t>Все цены действительны на:</t>
  </si>
  <si>
    <t>Наименование</t>
  </si>
  <si>
    <t>Ед.</t>
  </si>
  <si>
    <t>Производство</t>
  </si>
  <si>
    <t>Жирность, %</t>
  </si>
  <si>
    <t>Вес 1 бруса, кг.</t>
  </si>
  <si>
    <t>Кол-во в коробке</t>
  </si>
  <si>
    <t>Срок хранения</t>
  </si>
  <si>
    <t>Цена</t>
  </si>
  <si>
    <t>Заказ</t>
  </si>
  <si>
    <t>Сумма</t>
  </si>
  <si>
    <t>СЫРЫ</t>
  </si>
  <si>
    <t>100 тонн (пр-во: "Воскресенский сыродел")</t>
  </si>
  <si>
    <t>Российский ГОСТ</t>
  </si>
  <si>
    <t>кг.</t>
  </si>
  <si>
    <t>Россия</t>
  </si>
  <si>
    <t>7,5 кг.</t>
  </si>
  <si>
    <t>2 шт.</t>
  </si>
  <si>
    <t>3 мес.</t>
  </si>
  <si>
    <t>Голландский ГОСТ</t>
  </si>
  <si>
    <t>1,8 кг.</t>
  </si>
  <si>
    <t>8 шт.</t>
  </si>
  <si>
    <t>Костромской ГОСТ</t>
  </si>
  <si>
    <t>1,8/7,5 кг.</t>
  </si>
  <si>
    <t>8 / 2 шт.</t>
  </si>
  <si>
    <t>Пошехонский</t>
  </si>
  <si>
    <t>Сливочный</t>
  </si>
  <si>
    <t>Сметанковый</t>
  </si>
  <si>
    <t>Воскресенский</t>
  </si>
  <si>
    <t>Костромской лёгкий</t>
  </si>
  <si>
    <t>9 / 20%</t>
  </si>
  <si>
    <t>Гауда</t>
  </si>
  <si>
    <t>6 шт.</t>
  </si>
  <si>
    <t>Тильзитер</t>
  </si>
  <si>
    <t>Маасдам</t>
  </si>
  <si>
    <t>8 кг.</t>
  </si>
  <si>
    <t>Пармезан</t>
  </si>
  <si>
    <t>6 мес.</t>
  </si>
  <si>
    <t>Корольков (с ароматом грецкого ореха)</t>
  </si>
  <si>
    <t>Российские</t>
  </si>
  <si>
    <t>Гауда "Ферма Босконе"</t>
  </si>
  <si>
    <t>48 %</t>
  </si>
  <si>
    <t>5 кг.</t>
  </si>
  <si>
    <t>3 шт.</t>
  </si>
  <si>
    <t>Эдам "Ферма Босконе"</t>
  </si>
  <si>
    <t>40 %</t>
  </si>
  <si>
    <t>Тильзитер "Ферма Басконе"</t>
  </si>
  <si>
    <t>45 %</t>
  </si>
  <si>
    <t>4 мес.</t>
  </si>
  <si>
    <t>Чеддер "Granabella" белый</t>
  </si>
  <si>
    <t>3 кг.</t>
  </si>
  <si>
    <t>5 шт.</t>
  </si>
  <si>
    <t>ожид.</t>
  </si>
  <si>
    <t>Чеддер "Granabella" оранжевый</t>
  </si>
  <si>
    <t>Чеддер "Владимирский" красный</t>
  </si>
  <si>
    <t>Ламбер</t>
  </si>
  <si>
    <t>50 %</t>
  </si>
  <si>
    <t>1 кг.</t>
  </si>
  <si>
    <t>9 мес.</t>
  </si>
  <si>
    <t>Сваля</t>
  </si>
  <si>
    <t>3,5 кг.</t>
  </si>
  <si>
    <t>4 шт.</t>
  </si>
  <si>
    <t>Король Артур</t>
  </si>
  <si>
    <t>Белоруссия</t>
  </si>
  <si>
    <t>Российский "Холопеничи"</t>
  </si>
  <si>
    <t>Российский "Ошмяны"</t>
  </si>
  <si>
    <t>Российский "Щучин"</t>
  </si>
  <si>
    <t>Голландский "Березино"</t>
  </si>
  <si>
    <t>4 кг.</t>
  </si>
  <si>
    <t>Маасдамер "Гранд" брус</t>
  </si>
  <si>
    <t>Твердые</t>
  </si>
  <si>
    <t>Пармезан "Джугас"</t>
  </si>
  <si>
    <t>Аргентина</t>
  </si>
  <si>
    <t>4,5 кг.</t>
  </si>
  <si>
    <t>1 шт.</t>
  </si>
  <si>
    <t>12 мес.</t>
  </si>
  <si>
    <t>Пармезан "Гоюс"</t>
  </si>
  <si>
    <t>Пармезан "Сыры Беловежья"</t>
  </si>
  <si>
    <t>Пармезан ОЛД "Пружаны"</t>
  </si>
  <si>
    <t>Пармезан Голд "Слуцк"</t>
  </si>
  <si>
    <t>Пармезан Де Люкс "Здравушка"</t>
  </si>
  <si>
    <t>Пармезан деЛюкс "Милкавита"</t>
  </si>
  <si>
    <t>Пармезан "Золото Европы"</t>
  </si>
  <si>
    <t>Моцарелла</t>
  </si>
  <si>
    <t>Моцарелла "Ла Паулина"</t>
  </si>
  <si>
    <t>Моцарелла "Беневенто"</t>
  </si>
  <si>
    <t>2 кг.</t>
  </si>
  <si>
    <t>Моцарелла "Пицца топпинг"</t>
  </si>
  <si>
    <t>Моцарелла "100 тонн"</t>
  </si>
  <si>
    <t>1,2 кг.</t>
  </si>
  <si>
    <t>Моцарелла "Топпинг"</t>
  </si>
  <si>
    <t>Моцарелла "Бонфесто"  1 шарик 100 гр.</t>
  </si>
  <si>
    <t>шт.</t>
  </si>
  <si>
    <t>0,1 кг.</t>
  </si>
  <si>
    <t>30 суток</t>
  </si>
  <si>
    <t>Моцарелла "Бонфесто"  1 шарик 125 гр.</t>
  </si>
  <si>
    <t>0,125 кг.</t>
  </si>
  <si>
    <t>Моцарелла "Бонфесто"  12 шариков 100 гр.</t>
  </si>
  <si>
    <t>С благородной плесенью</t>
  </si>
  <si>
    <t>"РОКФОРТИ" с голубой плесенью, круг 2,6 кг.</t>
  </si>
  <si>
    <t>55 %</t>
  </si>
  <si>
    <t>2,6 кг.</t>
  </si>
  <si>
    <t>"РОКФОРТИ" с голубой плесенью, фасовка 150 гр.</t>
  </si>
  <si>
    <t>0,15 кг.</t>
  </si>
  <si>
    <t>"Монт Блю" с голубой плесенью, круг 2,4 кг.</t>
  </si>
  <si>
    <t>2,4 кг.</t>
  </si>
  <si>
    <t>"Сенатор Блю" с голубой плесенью, круг 2 кг.</t>
  </si>
  <si>
    <t>Армения</t>
  </si>
  <si>
    <t>"Санта Блю" с голубой плесенью, круг 2,5 кг.</t>
  </si>
  <si>
    <t>2,5 кг.</t>
  </si>
  <si>
    <t>"Альпин Блю" с голубой плесенью, круг 1,4 кг.</t>
  </si>
  <si>
    <t>1,4 кг.</t>
  </si>
  <si>
    <t>"Альпин Блю" с голубой плесенью, сегмент 100 гр.</t>
  </si>
  <si>
    <t>10 шт.</t>
  </si>
  <si>
    <t>Камамбер "Алти" 125гр.</t>
  </si>
  <si>
    <t>60 %</t>
  </si>
  <si>
    <t>45 сут.</t>
  </si>
  <si>
    <t>Бри "Алти" 125гр.</t>
  </si>
  <si>
    <t>Рассольные, Творожные</t>
  </si>
  <si>
    <t>Брынза Болгарская "НАК" 250 гр.</t>
  </si>
  <si>
    <t>0,25 кг.</t>
  </si>
  <si>
    <t>2 мес.</t>
  </si>
  <si>
    <t>Брынза Болгарская "НАК" 1,5 кг.</t>
  </si>
  <si>
    <t>1,5 кг.</t>
  </si>
  <si>
    <t>Сулугуни "Владимирский" 1,2 кг.</t>
  </si>
  <si>
    <t>60 сут.</t>
  </si>
  <si>
    <t>Маскарпоне "Плавыч" 400 гр.</t>
  </si>
  <si>
    <t>70 %</t>
  </si>
  <si>
    <t>0,4 кг.</t>
  </si>
  <si>
    <t>Маскарпоне "Плавыч" 1,1 кг. Ведро</t>
  </si>
  <si>
    <t>1,1 кг.</t>
  </si>
  <si>
    <t>Фета "Плавыч" 400 гр.</t>
  </si>
  <si>
    <t>Фета "НАК" 250 гр.</t>
  </si>
  <si>
    <t>5 мес.</t>
  </si>
  <si>
    <t>Фета "НАК" 1,5 кг.</t>
  </si>
  <si>
    <t>Творожный сливочный "Profi Cheese" 2 кг.</t>
  </si>
  <si>
    <t>Креметте "Хохланд" 2 кг.</t>
  </si>
  <si>
    <t>65 %</t>
  </si>
  <si>
    <t>Сливки</t>
  </si>
  <si>
    <t>Сливки "Мастер Гурме Голд" 1л. 33,5%</t>
  </si>
  <si>
    <t>Италия</t>
  </si>
  <si>
    <t>1 л.</t>
  </si>
  <si>
    <t>Сливки "Мастер Гурме Шеф" 1л. (для соусов, подлив)</t>
  </si>
  <si>
    <t>---</t>
  </si>
  <si>
    <t>Сливки "Максим Кузин" 1л. (для супов)</t>
  </si>
  <si>
    <t>Масло. Спреды</t>
  </si>
  <si>
    <t>Масло "100 тонн" (пр-во: Курск)</t>
  </si>
  <si>
    <t>Масло сливочное 82,5% 180 гр.</t>
  </si>
  <si>
    <t>82,5 %</t>
  </si>
  <si>
    <t>0,18 кг.</t>
  </si>
  <si>
    <t>Масло сливочное 72,5% 450 гр.</t>
  </si>
  <si>
    <t>72,5 %</t>
  </si>
  <si>
    <t>0,45 кг.</t>
  </si>
  <si>
    <t>Масло сливочное 82,5% 450 гр.</t>
  </si>
  <si>
    <t>Масло сливочное 72,5% монолит 10 кг. / 20 кг.</t>
  </si>
  <si>
    <t>10 / 20 кг.</t>
  </si>
  <si>
    <t>Масло сливочное 82,5% монолит 10 кг. / 20 кг.</t>
  </si>
  <si>
    <t xml:space="preserve">Масло топлёное 500 гр. </t>
  </si>
  <si>
    <t>0,5 кг.</t>
  </si>
  <si>
    <t>Масло топлёное 2 кг.</t>
  </si>
  <si>
    <t>Спред "Белорусские Традиции" ГОСТ 450 гр.</t>
  </si>
  <si>
    <t>Спред "Крестьянское" ГОСТ 180 гр.</t>
  </si>
  <si>
    <t>Спред "Селянка" 82% 5/10кг.</t>
  </si>
  <si>
    <t>10 кг.</t>
  </si>
  <si>
    <t>Масло "ЭкоМилк"</t>
  </si>
  <si>
    <t>Масло Сливочное 82,5% 450 гр.</t>
  </si>
  <si>
    <t>Масло Сливочное 82,5% 180 гр.</t>
  </si>
  <si>
    <t>Масло Крестьянское 72,5% 180 гр.</t>
  </si>
  <si>
    <t>Масло Традиционное 82,5% 180 гр.</t>
  </si>
  <si>
    <t>Масло Шоколадное подворье 62% 180 гр.</t>
  </si>
  <si>
    <t>62 %</t>
  </si>
  <si>
    <t>Масло Деревенское подворье 62% 180 гр.</t>
  </si>
  <si>
    <t>Масло Альпийская коровка  82,5% 10кг.</t>
  </si>
  <si>
    <t>Спред Сливочный 82,5% 10 кг.</t>
  </si>
  <si>
    <t>Мясные деликатесы "100 тонн"</t>
  </si>
  <si>
    <t>Колбаса Пепперони в/к "100 тонн", нарезка</t>
  </si>
  <si>
    <t>45 суток</t>
  </si>
  <si>
    <t>Колбаса Пепперони с/к "100 тонн", нарезка</t>
  </si>
  <si>
    <t>Бекон с/к "100 тонн", нарезка 500 гр.</t>
  </si>
  <si>
    <t>Бекон с/к "100 тонн", нарезка 150 гр.</t>
  </si>
  <si>
    <t>Окорок Тамбвский "100 тонн", нарезка 150 гр.</t>
  </si>
  <si>
    <t>Говядина особая "100 тонн", нарезка 150 гр.</t>
  </si>
  <si>
    <t>Шейка праздничная "100 тонн", нарезка 150 г.</t>
  </si>
  <si>
    <t>Мясные консервы (пр-во: Калининград)</t>
  </si>
  <si>
    <t>Говядина тушеная 325 гр. с ключом</t>
  </si>
  <si>
    <t>0,325 кг.</t>
  </si>
  <si>
    <t>24 мес.</t>
  </si>
  <si>
    <t>Свинина тушеная 325 гр. с ключом</t>
  </si>
  <si>
    <t>Свинина тушеая 325 гр.</t>
  </si>
  <si>
    <t>Свинина тушеная 338 гр.</t>
  </si>
  <si>
    <t>0,338 кг.</t>
  </si>
  <si>
    <t>Говядина тушеная 338 гр.</t>
  </si>
  <si>
    <t>Говядина тушеная 525 гр.</t>
  </si>
  <si>
    <t>0,525 кг.</t>
  </si>
  <si>
    <t>Свинина тушеная 525 гр.</t>
  </si>
  <si>
    <t>Доставка по Москве в пределах МКАД от 15 тыс. руб.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</si>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</sst>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sz val="12"/>
      <color rgb="FFFF0000"/>
      <name val="Calibri"/>
      <family val="2"/>
      <charset val="204"/>
      <scheme val="minor"/>
    </font>
    <font>
      <b/>
      <sz val="12"/>
      <color theme="1"/>
      <name val="Cambria"/>
      <family val="1"/>
      <charset val="204"/>
      <scheme val="major"/>
    </font>
    <font>
      <sz val="11"/>
      <color rgb="FFFF0000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36"/>
      <color theme="9" tint="-0.249977111117893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8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6" fillId="5" borderId="4" xfId="1" applyNumberFormat="1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5" xfId="0" applyBorder="1"/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3" borderId="1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5" borderId="24" xfId="1" applyNumberFormat="1" applyFont="1" applyFill="1" applyBorder="1" applyAlignment="1">
      <alignment horizontal="center" vertical="center"/>
    </xf>
    <xf numFmtId="2" fontId="6" fillId="5" borderId="20" xfId="1" applyNumberFormat="1" applyFont="1" applyFill="1" applyBorder="1" applyAlignment="1">
      <alignment horizontal="center" vertical="center"/>
    </xf>
    <xf numFmtId="2" fontId="6" fillId="5" borderId="22" xfId="1" applyNumberFormat="1" applyFont="1" applyFill="1" applyBorder="1" applyAlignment="1">
      <alignment horizontal="center" vertical="center"/>
    </xf>
    <xf numFmtId="2" fontId="0" fillId="0" borderId="24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29" xfId="0" applyFill="1" applyBorder="1"/>
    <xf numFmtId="0" fontId="6" fillId="5" borderId="15" xfId="1" applyFont="1" applyFill="1" applyBorder="1" applyAlignment="1">
      <alignment vertical="center" wrapText="1"/>
    </xf>
    <xf numFmtId="0" fontId="6" fillId="5" borderId="29" xfId="1" applyFont="1" applyFill="1" applyBorder="1" applyAlignment="1">
      <alignment vertical="center" wrapText="1"/>
    </xf>
    <xf numFmtId="0" fontId="6" fillId="5" borderId="28" xfId="1" applyFont="1" applyFill="1" applyBorder="1" applyAlignment="1">
      <alignment horizontal="left" vertical="center" wrapText="1"/>
    </xf>
    <xf numFmtId="0" fontId="6" fillId="5" borderId="15" xfId="1" applyFont="1" applyFill="1" applyBorder="1" applyAlignment="1">
      <alignment horizontal="left" vertical="center" wrapText="1"/>
    </xf>
    <xf numFmtId="0" fontId="6" fillId="5" borderId="29" xfId="1" applyFont="1" applyFill="1" applyBorder="1" applyAlignment="1">
      <alignment horizontal="left" vertical="center" wrapText="1"/>
    </xf>
    <xf numFmtId="2" fontId="1" fillId="4" borderId="3" xfId="0" applyNumberFormat="1" applyFont="1" applyFill="1" applyBorder="1" applyAlignment="1">
      <alignment horizontal="center" vertical="center"/>
    </xf>
    <xf numFmtId="2" fontId="1" fillId="4" borderId="3" xfId="0" applyNumberFormat="1" applyFont="1" applyFill="1" applyBorder="1" applyAlignment="1">
      <alignment vertical="center"/>
    </xf>
    <xf numFmtId="2" fontId="0" fillId="0" borderId="21" xfId="0" applyNumberFormat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14" fontId="7" fillId="0" borderId="0" xfId="0" applyNumberFormat="1" applyFont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23" xfId="0" applyNumberFormat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1" fontId="0" fillId="0" borderId="0" xfId="0" applyNumberFormat="1"/>
    <xf numFmtId="2" fontId="6" fillId="0" borderId="27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5" borderId="27" xfId="1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0" fillId="0" borderId="7" xfId="0" applyNumberFormat="1" applyBorder="1" applyAlignment="1">
      <alignment horizontal="center" vertical="center"/>
    </xf>
    <xf numFmtId="0" fontId="0" fillId="0" borderId="0" xfId="0" applyNumberFormat="1"/>
    <xf numFmtId="0" fontId="1" fillId="3" borderId="18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vertical="center"/>
    </xf>
    <xf numFmtId="0" fontId="0" fillId="0" borderId="5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4" xfId="0" applyNumberFormat="1" applyBorder="1"/>
    <xf numFmtId="0" fontId="0" fillId="0" borderId="0" xfId="0" applyNumberFormat="1" applyBorder="1"/>
    <xf numFmtId="9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28" xfId="0" applyFill="1" applyBorder="1"/>
    <xf numFmtId="0" fontId="1" fillId="4" borderId="32" xfId="0" applyFont="1" applyFill="1" applyBorder="1" applyAlignment="1">
      <alignment vertical="center"/>
    </xf>
    <xf numFmtId="2" fontId="1" fillId="4" borderId="23" xfId="0" applyNumberFormat="1" applyFont="1" applyFill="1" applyBorder="1" applyAlignment="1">
      <alignment vertical="center"/>
    </xf>
    <xf numFmtId="164" fontId="6" fillId="5" borderId="7" xfId="1" applyNumberFormat="1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0" fontId="6" fillId="5" borderId="4" xfId="1" applyFont="1" applyFill="1" applyBorder="1" applyAlignment="1">
      <alignment vertical="center" wrapText="1"/>
    </xf>
    <xf numFmtId="0" fontId="6" fillId="5" borderId="7" xfId="1" applyFont="1" applyFill="1" applyBorder="1" applyAlignment="1">
      <alignment vertical="center" wrapText="1"/>
    </xf>
    <xf numFmtId="0" fontId="0" fillId="7" borderId="35" xfId="0" applyFill="1" applyBorder="1" applyAlignment="1">
      <alignment horizontal="center" vertical="center"/>
    </xf>
    <xf numFmtId="0" fontId="0" fillId="6" borderId="4" xfId="0" applyFill="1" applyBorder="1"/>
    <xf numFmtId="0" fontId="0" fillId="6" borderId="4" xfId="0" applyFill="1" applyBorder="1" applyAlignment="1">
      <alignment horizontal="center" vertical="center"/>
    </xf>
    <xf numFmtId="9" fontId="0" fillId="6" borderId="4" xfId="0" applyNumberFormat="1" applyFill="1" applyBorder="1" applyAlignment="1">
      <alignment horizontal="center" vertical="center"/>
    </xf>
    <xf numFmtId="0" fontId="0" fillId="6" borderId="5" xfId="0" applyFill="1" applyBorder="1"/>
    <xf numFmtId="0" fontId="0" fillId="6" borderId="5" xfId="0" applyFill="1" applyBorder="1" applyAlignment="1">
      <alignment horizontal="center" vertical="center"/>
    </xf>
    <xf numFmtId="9" fontId="0" fillId="6" borderId="5" xfId="0" applyNumberForma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2" fontId="0" fillId="6" borderId="20" xfId="0" applyNumberFormat="1" applyFill="1" applyBorder="1" applyAlignment="1">
      <alignment horizontal="center" vertical="center"/>
    </xf>
    <xf numFmtId="2" fontId="0" fillId="6" borderId="24" xfId="0" applyNumberFormat="1" applyFill="1" applyBorder="1" applyAlignment="1">
      <alignment horizontal="center" vertical="center"/>
    </xf>
    <xf numFmtId="2" fontId="0" fillId="6" borderId="21" xfId="0" applyNumberFormat="1" applyFill="1" applyBorder="1" applyAlignment="1">
      <alignment horizontal="center" vertical="center"/>
    </xf>
    <xf numFmtId="2" fontId="0" fillId="6" borderId="25" xfId="0" applyNumberFormat="1" applyFill="1" applyBorder="1" applyAlignment="1">
      <alignment horizontal="center" vertical="center"/>
    </xf>
    <xf numFmtId="10" fontId="0" fillId="0" borderId="7" xfId="0" quotePrefix="1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3" fillId="2" borderId="36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0" fontId="6" fillId="5" borderId="37" xfId="1" applyFont="1" applyFill="1" applyBorder="1" applyAlignment="1">
      <alignment horizontal="left" vertical="center" wrapText="1"/>
    </xf>
    <xf numFmtId="0" fontId="0" fillId="0" borderId="38" xfId="0" applyFont="1" applyFill="1" applyBorder="1" applyAlignment="1">
      <alignment horizontal="center" vertical="center"/>
    </xf>
    <xf numFmtId="0" fontId="0" fillId="0" borderId="38" xfId="0" applyNumberFormat="1" applyBorder="1"/>
    <xf numFmtId="0" fontId="0" fillId="0" borderId="38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5" borderId="40" xfId="1" applyFont="1" applyFill="1" applyBorder="1" applyAlignment="1">
      <alignment horizontal="left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41" xfId="0" applyNumberFormat="1" applyBorder="1"/>
    <xf numFmtId="0" fontId="0" fillId="0" borderId="41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4" borderId="36" xfId="0" applyFont="1" applyFill="1" applyBorder="1" applyAlignment="1">
      <alignment vertical="center"/>
    </xf>
    <xf numFmtId="0" fontId="1" fillId="4" borderId="36" xfId="0" applyFont="1" applyFill="1" applyBorder="1" applyAlignment="1">
      <alignment horizontal="center" vertical="center"/>
    </xf>
    <xf numFmtId="2" fontId="1" fillId="4" borderId="14" xfId="0" applyNumberFormat="1" applyFont="1" applyFill="1" applyBorder="1" applyAlignment="1">
      <alignment horizontal="center" vertical="center"/>
    </xf>
    <xf numFmtId="2" fontId="6" fillId="5" borderId="43" xfId="1" applyNumberFormat="1" applyFont="1" applyFill="1" applyBorder="1" applyAlignment="1">
      <alignment horizontal="center" vertical="center"/>
    </xf>
    <xf numFmtId="2" fontId="0" fillId="0" borderId="44" xfId="0" applyNumberForma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36" xfId="0" applyNumberFormat="1" applyFont="1" applyFill="1" applyBorder="1" applyAlignment="1">
      <alignment vertical="center"/>
    </xf>
    <xf numFmtId="9" fontId="0" fillId="0" borderId="5" xfId="0" applyNumberFormat="1" applyFill="1" applyBorder="1" applyAlignment="1">
      <alignment horizontal="center" vertical="center"/>
    </xf>
    <xf numFmtId="9" fontId="0" fillId="0" borderId="4" xfId="0" applyNumberFormat="1" applyFill="1" applyBorder="1" applyAlignment="1">
      <alignment horizontal="center" vertical="center"/>
    </xf>
    <xf numFmtId="9" fontId="0" fillId="0" borderId="7" xfId="0" applyNumberFormat="1" applyFill="1" applyBorder="1" applyAlignment="1">
      <alignment horizontal="center" vertical="center"/>
    </xf>
    <xf numFmtId="0" fontId="6" fillId="0" borderId="15" xfId="1" applyFont="1" applyFill="1" applyBorder="1" applyAlignment="1">
      <alignment vertical="center" wrapText="1"/>
    </xf>
    <xf numFmtId="164" fontId="6" fillId="0" borderId="4" xfId="1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left" vertical="center" wrapText="1"/>
    </xf>
    <xf numFmtId="0" fontId="0" fillId="0" borderId="38" xfId="0" applyNumberFormat="1" applyFill="1" applyBorder="1"/>
    <xf numFmtId="0" fontId="0" fillId="0" borderId="39" xfId="0" applyFill="1" applyBorder="1" applyAlignment="1">
      <alignment horizontal="center" vertical="center"/>
    </xf>
    <xf numFmtId="0" fontId="6" fillId="0" borderId="28" xfId="1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NumberFormat="1" applyFill="1" applyBorder="1"/>
    <xf numFmtId="0" fontId="6" fillId="0" borderId="15" xfId="1" applyFont="1" applyFill="1" applyBorder="1" applyAlignment="1">
      <alignment horizontal="left" vertical="center" wrapText="1"/>
    </xf>
    <xf numFmtId="0" fontId="0" fillId="0" borderId="4" xfId="0" applyNumberFormat="1" applyFill="1" applyBorder="1"/>
    <xf numFmtId="0" fontId="6" fillId="0" borderId="40" xfId="1" applyFont="1" applyFill="1" applyBorder="1" applyAlignment="1">
      <alignment horizontal="left" vertical="center" wrapText="1"/>
    </xf>
    <xf numFmtId="0" fontId="0" fillId="0" borderId="41" xfId="0" applyNumberFormat="1" applyFill="1" applyBorder="1"/>
    <xf numFmtId="0" fontId="0" fillId="0" borderId="42" xfId="0" applyFill="1" applyBorder="1" applyAlignment="1">
      <alignment horizontal="center" vertical="center"/>
    </xf>
    <xf numFmtId="0" fontId="0" fillId="2" borderId="15" xfId="0" applyFill="1" applyBorder="1"/>
    <xf numFmtId="0" fontId="0" fillId="2" borderId="4" xfId="0" applyFill="1" applyBorder="1" applyAlignment="1">
      <alignment horizontal="center" vertical="center"/>
    </xf>
    <xf numFmtId="0" fontId="0" fillId="2" borderId="4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2" fontId="0" fillId="2" borderId="24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2" fontId="0" fillId="2" borderId="25" xfId="0" applyNumberFormat="1" applyFill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5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32" xfId="0" applyBorder="1" applyAlignment="1">
      <alignment horizontal="center"/>
    </xf>
    <xf numFmtId="0" fontId="11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0</xdr:col>
      <xdr:colOff>2628900</xdr:colOff>
      <xdr:row>9</xdr:row>
      <xdr:rowOff>34320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0"/>
          <a:ext cx="2066925" cy="1777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L126"/>
  <sheetViews>
    <sheetView tabSelected="1" topLeftCell="A84" zoomScaleNormal="100" workbookViewId="0" xr3:uid="{AEA406A1-0E4B-5B11-9CD5-51D6E497D94C}">
      <selection activeCell="A89" sqref="A89"/>
    </sheetView>
  </sheetViews>
  <sheetFormatPr defaultRowHeight="15"/>
  <cols>
    <col min="1" max="1" width="49.7109375" customWidth="1"/>
    <col min="2" max="2" width="4.28515625" bestFit="1" customWidth="1"/>
    <col min="3" max="3" width="16.140625" bestFit="1" customWidth="1"/>
    <col min="4" max="4" width="12.140625" style="94" bestFit="1" customWidth="1"/>
    <col min="5" max="5" width="10.7109375" bestFit="1" customWidth="1"/>
    <col min="6" max="6" width="10.7109375" customWidth="1"/>
    <col min="7" max="7" width="11.140625" bestFit="1" customWidth="1"/>
    <col min="8" max="8" width="9.7109375" style="26" customWidth="1"/>
    <col min="10" max="10" width="13" customWidth="1"/>
  </cols>
  <sheetData>
    <row r="1" spans="1:12">
      <c r="A1" s="183"/>
      <c r="B1" s="183"/>
      <c r="C1" s="186" t="s">
        <v>0</v>
      </c>
      <c r="D1" s="186"/>
      <c r="E1" s="186"/>
      <c r="F1" s="186"/>
      <c r="G1" s="186"/>
      <c r="H1" s="186"/>
      <c r="I1" s="186"/>
      <c r="J1" s="186"/>
    </row>
    <row r="2" spans="1:12" ht="15" customHeight="1">
      <c r="A2" s="183"/>
      <c r="B2" s="183"/>
      <c r="C2" s="186"/>
      <c r="D2" s="186"/>
      <c r="E2" s="186"/>
      <c r="F2" s="186"/>
      <c r="G2" s="186"/>
      <c r="H2" s="186"/>
      <c r="I2" s="186"/>
      <c r="J2" s="186"/>
    </row>
    <row r="3" spans="1:12" ht="15" customHeight="1">
      <c r="A3" s="183"/>
      <c r="B3" s="183"/>
      <c r="C3" s="186"/>
      <c r="D3" s="186"/>
      <c r="E3" s="186"/>
      <c r="F3" s="186"/>
      <c r="G3" s="186"/>
      <c r="H3" s="186"/>
      <c r="I3" s="186"/>
      <c r="J3" s="186"/>
    </row>
    <row r="4" spans="1:12">
      <c r="A4" s="183"/>
      <c r="B4" s="183"/>
      <c r="H4" s="181"/>
    </row>
    <row r="5" spans="1:12" ht="15.75">
      <c r="A5" s="183"/>
      <c r="B5" s="183"/>
      <c r="D5" s="184" t="s">
        <v>1</v>
      </c>
      <c r="E5" s="184"/>
      <c r="F5" s="184"/>
      <c r="G5" s="184"/>
      <c r="H5" s="184"/>
      <c r="K5" s="69"/>
    </row>
    <row r="6" spans="1:12" ht="15.75">
      <c r="A6" s="183"/>
      <c r="B6" s="183"/>
      <c r="D6" s="187" t="s">
        <v>2</v>
      </c>
      <c r="E6" s="184"/>
      <c r="F6" s="184"/>
      <c r="G6" s="184"/>
      <c r="H6" s="184"/>
    </row>
    <row r="7" spans="1:12">
      <c r="A7" s="183"/>
      <c r="B7" s="183"/>
      <c r="D7" s="183" t="s">
        <v>3</v>
      </c>
      <c r="E7" s="183"/>
      <c r="F7" s="183"/>
      <c r="G7" s="183"/>
      <c r="H7" s="183"/>
    </row>
    <row r="8" spans="1:12">
      <c r="A8" s="183"/>
      <c r="B8" s="183"/>
      <c r="H8" s="181"/>
    </row>
    <row r="9" spans="1:12" ht="15.75" thickBot="1">
      <c r="A9" s="185"/>
      <c r="B9" s="185"/>
      <c r="G9" t="s">
        <v>4</v>
      </c>
      <c r="H9" s="181"/>
      <c r="J9" s="70">
        <v>42948</v>
      </c>
    </row>
    <row r="10" spans="1:12" ht="32.25" customHeight="1" thickBot="1">
      <c r="A10" s="35" t="s">
        <v>5</v>
      </c>
      <c r="B10" s="36" t="s">
        <v>6</v>
      </c>
      <c r="C10" s="36" t="s">
        <v>7</v>
      </c>
      <c r="D10" s="95" t="s">
        <v>8</v>
      </c>
      <c r="E10" s="36" t="s">
        <v>9</v>
      </c>
      <c r="F10" s="36" t="s">
        <v>10</v>
      </c>
      <c r="G10" s="37" t="s">
        <v>11</v>
      </c>
      <c r="H10" s="30" t="s">
        <v>12</v>
      </c>
      <c r="I10" s="38" t="s">
        <v>13</v>
      </c>
      <c r="J10" s="30" t="s">
        <v>14</v>
      </c>
      <c r="K10" s="1"/>
      <c r="L10" s="1"/>
    </row>
    <row r="11" spans="1:12" ht="21" customHeight="1" thickBot="1">
      <c r="A11" s="24" t="s">
        <v>15</v>
      </c>
      <c r="B11" s="27"/>
      <c r="C11" s="27"/>
      <c r="D11" s="96"/>
      <c r="E11" s="27"/>
      <c r="F11" s="27"/>
      <c r="G11" s="27"/>
      <c r="H11" s="27"/>
      <c r="I11" s="27"/>
      <c r="J11" s="28"/>
    </row>
    <row r="12" spans="1:12" ht="18" customHeight="1" thickBot="1">
      <c r="A12" s="22" t="s">
        <v>16</v>
      </c>
      <c r="B12" s="29"/>
      <c r="C12" s="29"/>
      <c r="D12" s="97"/>
      <c r="E12" s="29"/>
      <c r="F12" s="29"/>
      <c r="G12" s="29"/>
      <c r="H12" s="29"/>
      <c r="I12" s="29"/>
      <c r="J12" s="63"/>
      <c r="K12" s="87"/>
    </row>
    <row r="13" spans="1:12">
      <c r="A13" s="112" t="s">
        <v>17</v>
      </c>
      <c r="B13" s="21" t="s">
        <v>18</v>
      </c>
      <c r="C13" s="21" t="s">
        <v>19</v>
      </c>
      <c r="D13" s="156">
        <v>0.5</v>
      </c>
      <c r="E13" s="21" t="s">
        <v>20</v>
      </c>
      <c r="F13" s="21" t="s">
        <v>21</v>
      </c>
      <c r="G13" s="80" t="s">
        <v>22</v>
      </c>
      <c r="H13" s="41">
        <v>345</v>
      </c>
      <c r="I13" s="49"/>
      <c r="J13" s="135">
        <f t="shared" ref="J13:J25" si="0">I13*H13</f>
        <v>0</v>
      </c>
      <c r="K13" s="87"/>
    </row>
    <row r="14" spans="1:12">
      <c r="A14" s="92" t="s">
        <v>23</v>
      </c>
      <c r="B14" s="20" t="s">
        <v>18</v>
      </c>
      <c r="C14" s="20" t="s">
        <v>19</v>
      </c>
      <c r="D14" s="157">
        <v>0.5</v>
      </c>
      <c r="E14" s="20" t="s">
        <v>24</v>
      </c>
      <c r="F14" s="20" t="s">
        <v>25</v>
      </c>
      <c r="G14" s="81" t="s">
        <v>22</v>
      </c>
      <c r="H14" s="40">
        <v>355</v>
      </c>
      <c r="I14" s="50"/>
      <c r="J14" s="73">
        <f t="shared" si="0"/>
        <v>0</v>
      </c>
      <c r="K14" s="87"/>
    </row>
    <row r="15" spans="1:12">
      <c r="A15" s="92" t="s">
        <v>26</v>
      </c>
      <c r="B15" s="20" t="s">
        <v>18</v>
      </c>
      <c r="C15" s="20" t="s">
        <v>19</v>
      </c>
      <c r="D15" s="157">
        <v>0.45</v>
      </c>
      <c r="E15" s="20" t="s">
        <v>27</v>
      </c>
      <c r="F15" s="20" t="s">
        <v>28</v>
      </c>
      <c r="G15" s="81" t="s">
        <v>22</v>
      </c>
      <c r="H15" s="40">
        <v>340</v>
      </c>
      <c r="I15" s="50"/>
      <c r="J15" s="73">
        <f t="shared" si="0"/>
        <v>0</v>
      </c>
      <c r="K15" s="87"/>
    </row>
    <row r="16" spans="1:12">
      <c r="A16" s="92" t="s">
        <v>29</v>
      </c>
      <c r="B16" s="20" t="s">
        <v>18</v>
      </c>
      <c r="C16" s="20" t="s">
        <v>19</v>
      </c>
      <c r="D16" s="157">
        <v>0.45</v>
      </c>
      <c r="E16" s="20" t="s">
        <v>20</v>
      </c>
      <c r="F16" s="20" t="s">
        <v>21</v>
      </c>
      <c r="G16" s="81" t="s">
        <v>22</v>
      </c>
      <c r="H16" s="40">
        <v>340</v>
      </c>
      <c r="I16" s="50"/>
      <c r="J16" s="73">
        <f t="shared" si="0"/>
        <v>0</v>
      </c>
      <c r="K16" s="87"/>
    </row>
    <row r="17" spans="1:11">
      <c r="A17" s="92" t="s">
        <v>30</v>
      </c>
      <c r="B17" s="20" t="s">
        <v>18</v>
      </c>
      <c r="C17" s="20" t="s">
        <v>19</v>
      </c>
      <c r="D17" s="157">
        <v>0.5</v>
      </c>
      <c r="E17" s="20" t="s">
        <v>20</v>
      </c>
      <c r="F17" s="20" t="s">
        <v>21</v>
      </c>
      <c r="G17" s="81" t="s">
        <v>22</v>
      </c>
      <c r="H17" s="40">
        <v>350</v>
      </c>
      <c r="I17" s="50"/>
      <c r="J17" s="73">
        <f t="shared" si="0"/>
        <v>0</v>
      </c>
      <c r="K17" s="87"/>
    </row>
    <row r="18" spans="1:11">
      <c r="A18" s="92" t="s">
        <v>31</v>
      </c>
      <c r="B18" s="20" t="s">
        <v>18</v>
      </c>
      <c r="C18" s="20" t="s">
        <v>19</v>
      </c>
      <c r="D18" s="157">
        <v>0.5</v>
      </c>
      <c r="E18" s="20" t="s">
        <v>20</v>
      </c>
      <c r="F18" s="20" t="s">
        <v>21</v>
      </c>
      <c r="G18" s="81" t="s">
        <v>22</v>
      </c>
      <c r="H18" s="40">
        <v>350</v>
      </c>
      <c r="I18" s="50"/>
      <c r="J18" s="73">
        <f t="shared" si="0"/>
        <v>0</v>
      </c>
      <c r="K18" s="87"/>
    </row>
    <row r="19" spans="1:11">
      <c r="A19" s="92" t="s">
        <v>32</v>
      </c>
      <c r="B19" s="20" t="s">
        <v>18</v>
      </c>
      <c r="C19" s="20" t="s">
        <v>19</v>
      </c>
      <c r="D19" s="157">
        <v>0.4</v>
      </c>
      <c r="E19" s="20" t="s">
        <v>24</v>
      </c>
      <c r="F19" s="20" t="s">
        <v>25</v>
      </c>
      <c r="G19" s="81" t="s">
        <v>22</v>
      </c>
      <c r="H19" s="40">
        <v>350</v>
      </c>
      <c r="I19" s="50"/>
      <c r="J19" s="73">
        <f t="shared" si="0"/>
        <v>0</v>
      </c>
      <c r="K19" s="87"/>
    </row>
    <row r="20" spans="1:11">
      <c r="A20" s="92" t="s">
        <v>33</v>
      </c>
      <c r="B20" s="20" t="s">
        <v>18</v>
      </c>
      <c r="C20" s="20" t="s">
        <v>19</v>
      </c>
      <c r="D20" s="157" t="s">
        <v>34</v>
      </c>
      <c r="E20" s="20" t="s">
        <v>27</v>
      </c>
      <c r="F20" s="20" t="s">
        <v>28</v>
      </c>
      <c r="G20" s="81" t="s">
        <v>22</v>
      </c>
      <c r="H20" s="40">
        <v>395</v>
      </c>
      <c r="I20" s="50"/>
      <c r="J20" s="73">
        <f t="shared" si="0"/>
        <v>0</v>
      </c>
      <c r="K20" s="87"/>
    </row>
    <row r="21" spans="1:11">
      <c r="A21" s="92" t="s">
        <v>35</v>
      </c>
      <c r="B21" s="20" t="s">
        <v>18</v>
      </c>
      <c r="C21" s="20" t="s">
        <v>19</v>
      </c>
      <c r="D21" s="157">
        <v>0.45</v>
      </c>
      <c r="E21" s="20" t="s">
        <v>24</v>
      </c>
      <c r="F21" s="20" t="s">
        <v>36</v>
      </c>
      <c r="G21" s="81" t="s">
        <v>22</v>
      </c>
      <c r="H21" s="40">
        <v>345</v>
      </c>
      <c r="I21" s="50"/>
      <c r="J21" s="73">
        <f t="shared" si="0"/>
        <v>0</v>
      </c>
      <c r="K21" s="87"/>
    </row>
    <row r="22" spans="1:11">
      <c r="A22" s="92" t="s">
        <v>37</v>
      </c>
      <c r="B22" s="20" t="s">
        <v>18</v>
      </c>
      <c r="C22" s="20" t="s">
        <v>19</v>
      </c>
      <c r="D22" s="157">
        <v>0.5</v>
      </c>
      <c r="E22" s="20" t="s">
        <v>20</v>
      </c>
      <c r="F22" s="20" t="s">
        <v>21</v>
      </c>
      <c r="G22" s="81" t="s">
        <v>22</v>
      </c>
      <c r="H22" s="40">
        <v>350</v>
      </c>
      <c r="I22" s="50"/>
      <c r="J22" s="73">
        <f t="shared" si="0"/>
        <v>0</v>
      </c>
      <c r="K22" s="87"/>
    </row>
    <row r="23" spans="1:11">
      <c r="A23" s="56" t="s">
        <v>38</v>
      </c>
      <c r="B23" s="31" t="s">
        <v>18</v>
      </c>
      <c r="C23" s="31" t="s">
        <v>19</v>
      </c>
      <c r="D23" s="158">
        <v>0.45</v>
      </c>
      <c r="E23" s="31" t="s">
        <v>39</v>
      </c>
      <c r="F23" s="31" t="s">
        <v>21</v>
      </c>
      <c r="G23" s="82" t="s">
        <v>22</v>
      </c>
      <c r="H23" s="40">
        <v>445</v>
      </c>
      <c r="I23" s="50"/>
      <c r="J23" s="67">
        <f t="shared" si="0"/>
        <v>0</v>
      </c>
      <c r="K23" s="87"/>
    </row>
    <row r="24" spans="1:11">
      <c r="A24" s="56" t="s">
        <v>40</v>
      </c>
      <c r="B24" s="31" t="s">
        <v>18</v>
      </c>
      <c r="C24" s="31" t="s">
        <v>19</v>
      </c>
      <c r="D24" s="158">
        <v>0.4</v>
      </c>
      <c r="E24" s="31" t="s">
        <v>39</v>
      </c>
      <c r="F24" s="31" t="s">
        <v>21</v>
      </c>
      <c r="G24" s="82" t="s">
        <v>41</v>
      </c>
      <c r="H24" s="71">
        <v>685</v>
      </c>
      <c r="I24" s="72"/>
      <c r="J24" s="67">
        <f t="shared" si="0"/>
        <v>0</v>
      </c>
      <c r="K24" s="87"/>
    </row>
    <row r="25" spans="1:11" ht="15.75" thickBot="1">
      <c r="A25" s="56" t="s">
        <v>42</v>
      </c>
      <c r="B25" s="31" t="s">
        <v>18</v>
      </c>
      <c r="C25" s="31" t="s">
        <v>19</v>
      </c>
      <c r="D25" s="158">
        <v>0.45</v>
      </c>
      <c r="E25" s="31" t="s">
        <v>39</v>
      </c>
      <c r="F25" s="31" t="s">
        <v>21</v>
      </c>
      <c r="G25" s="82" t="s">
        <v>22</v>
      </c>
      <c r="H25" s="71">
        <v>435</v>
      </c>
      <c r="I25" s="72"/>
      <c r="J25" s="73">
        <f t="shared" si="0"/>
        <v>0</v>
      </c>
      <c r="K25" s="87"/>
    </row>
    <row r="26" spans="1:11" ht="18" customHeight="1" thickBot="1">
      <c r="A26" s="22" t="s">
        <v>43</v>
      </c>
      <c r="B26" s="29"/>
      <c r="C26" s="29"/>
      <c r="D26" s="97"/>
      <c r="E26" s="29"/>
      <c r="F26" s="29"/>
      <c r="G26" s="29"/>
      <c r="H26" s="29"/>
      <c r="I26" s="29"/>
      <c r="J26" s="63"/>
      <c r="K26" s="87"/>
    </row>
    <row r="27" spans="1:11">
      <c r="A27" s="19" t="s">
        <v>44</v>
      </c>
      <c r="B27" s="3" t="s">
        <v>18</v>
      </c>
      <c r="C27" s="3" t="s">
        <v>19</v>
      </c>
      <c r="D27" s="99" t="s">
        <v>45</v>
      </c>
      <c r="E27" s="3" t="s">
        <v>46</v>
      </c>
      <c r="F27" s="3" t="s">
        <v>47</v>
      </c>
      <c r="G27" s="6" t="s">
        <v>41</v>
      </c>
      <c r="H27" s="89">
        <v>240</v>
      </c>
      <c r="I27" s="49"/>
      <c r="J27" s="64">
        <f t="shared" ref="J27:J34" si="1">I27*H27</f>
        <v>0</v>
      </c>
      <c r="K27" s="87"/>
    </row>
    <row r="28" spans="1:11">
      <c r="A28" s="19" t="s">
        <v>48</v>
      </c>
      <c r="B28" s="3" t="s">
        <v>18</v>
      </c>
      <c r="C28" s="3" t="s">
        <v>19</v>
      </c>
      <c r="D28" s="99" t="s">
        <v>49</v>
      </c>
      <c r="E28" s="3" t="s">
        <v>46</v>
      </c>
      <c r="F28" s="3" t="s">
        <v>47</v>
      </c>
      <c r="G28" s="6" t="s">
        <v>41</v>
      </c>
      <c r="H28" s="42">
        <v>240</v>
      </c>
      <c r="I28" s="50"/>
      <c r="J28" s="67">
        <f t="shared" si="1"/>
        <v>0</v>
      </c>
      <c r="K28" s="87"/>
    </row>
    <row r="29" spans="1:11">
      <c r="A29" s="92" t="s">
        <v>50</v>
      </c>
      <c r="B29" s="3" t="s">
        <v>18</v>
      </c>
      <c r="C29" s="3" t="s">
        <v>19</v>
      </c>
      <c r="D29" s="99" t="s">
        <v>51</v>
      </c>
      <c r="E29" s="3" t="s">
        <v>46</v>
      </c>
      <c r="F29" s="3" t="s">
        <v>47</v>
      </c>
      <c r="G29" s="6" t="s">
        <v>52</v>
      </c>
      <c r="H29" s="42">
        <v>250</v>
      </c>
      <c r="I29" s="50"/>
      <c r="J29" s="67">
        <f t="shared" si="1"/>
        <v>0</v>
      </c>
      <c r="K29" s="87"/>
    </row>
    <row r="30" spans="1:11">
      <c r="A30" s="92" t="s">
        <v>53</v>
      </c>
      <c r="B30" s="3" t="s">
        <v>18</v>
      </c>
      <c r="C30" s="3" t="s">
        <v>19</v>
      </c>
      <c r="D30" s="99" t="s">
        <v>51</v>
      </c>
      <c r="E30" s="3" t="s">
        <v>54</v>
      </c>
      <c r="F30" s="3" t="s">
        <v>55</v>
      </c>
      <c r="G30" s="6" t="s">
        <v>41</v>
      </c>
      <c r="H30" s="39" t="s">
        <v>56</v>
      </c>
      <c r="I30" s="50"/>
      <c r="J30" s="67"/>
      <c r="K30" s="87"/>
    </row>
    <row r="31" spans="1:11">
      <c r="A31" s="92" t="s">
        <v>57</v>
      </c>
      <c r="B31" s="3" t="s">
        <v>18</v>
      </c>
      <c r="C31" s="3" t="s">
        <v>19</v>
      </c>
      <c r="D31" s="99" t="s">
        <v>51</v>
      </c>
      <c r="E31" s="3" t="s">
        <v>54</v>
      </c>
      <c r="F31" s="3" t="s">
        <v>55</v>
      </c>
      <c r="G31" s="6" t="s">
        <v>41</v>
      </c>
      <c r="H31" s="42">
        <v>460</v>
      </c>
      <c r="I31" s="50"/>
      <c r="J31" s="67">
        <f t="shared" si="1"/>
        <v>0</v>
      </c>
      <c r="K31" s="87"/>
    </row>
    <row r="32" spans="1:11">
      <c r="A32" s="92" t="s">
        <v>58</v>
      </c>
      <c r="B32" s="3" t="s">
        <v>18</v>
      </c>
      <c r="C32" s="3" t="s">
        <v>19</v>
      </c>
      <c r="D32" s="99" t="s">
        <v>51</v>
      </c>
      <c r="E32" s="3" t="s">
        <v>46</v>
      </c>
      <c r="F32" s="3" t="s">
        <v>47</v>
      </c>
      <c r="G32" s="6" t="s">
        <v>52</v>
      </c>
      <c r="H32" s="42">
        <v>480</v>
      </c>
      <c r="I32" s="50"/>
      <c r="J32" s="67">
        <f t="shared" ref="J32" si="2">I32*H32</f>
        <v>0</v>
      </c>
      <c r="K32" s="87"/>
    </row>
    <row r="33" spans="1:11">
      <c r="A33" s="19" t="s">
        <v>59</v>
      </c>
      <c r="B33" s="3" t="s">
        <v>18</v>
      </c>
      <c r="C33" s="3" t="s">
        <v>19</v>
      </c>
      <c r="D33" s="99" t="s">
        <v>60</v>
      </c>
      <c r="E33" s="3" t="s">
        <v>61</v>
      </c>
      <c r="F33" s="3" t="s">
        <v>36</v>
      </c>
      <c r="G33" s="6" t="s">
        <v>62</v>
      </c>
      <c r="H33" s="42">
        <v>500</v>
      </c>
      <c r="I33" s="50"/>
      <c r="J33" s="67">
        <f t="shared" si="1"/>
        <v>0</v>
      </c>
      <c r="K33" s="87"/>
    </row>
    <row r="34" spans="1:11">
      <c r="A34" s="56" t="s">
        <v>63</v>
      </c>
      <c r="B34" s="4" t="s">
        <v>18</v>
      </c>
      <c r="C34" s="4" t="s">
        <v>19</v>
      </c>
      <c r="D34" s="93" t="s">
        <v>51</v>
      </c>
      <c r="E34" s="4" t="s">
        <v>64</v>
      </c>
      <c r="F34" s="4" t="s">
        <v>65</v>
      </c>
      <c r="G34" s="7" t="s">
        <v>41</v>
      </c>
      <c r="H34" s="42">
        <v>510</v>
      </c>
      <c r="I34" s="50"/>
      <c r="J34" s="67">
        <f t="shared" si="1"/>
        <v>0</v>
      </c>
      <c r="K34" s="87"/>
    </row>
    <row r="35" spans="1:11" ht="15.75" thickBot="1">
      <c r="A35" s="56" t="s">
        <v>66</v>
      </c>
      <c r="B35" s="4" t="s">
        <v>18</v>
      </c>
      <c r="C35" s="4" t="s">
        <v>19</v>
      </c>
      <c r="D35" s="110">
        <v>0.5</v>
      </c>
      <c r="E35" s="4" t="s">
        <v>39</v>
      </c>
      <c r="F35" s="4" t="s">
        <v>21</v>
      </c>
      <c r="G35" s="7" t="s">
        <v>41</v>
      </c>
      <c r="H35" s="85">
        <v>410</v>
      </c>
      <c r="I35" s="79"/>
      <c r="J35" s="78">
        <f t="shared" ref="J35" si="3">I35*H35</f>
        <v>0</v>
      </c>
      <c r="K35" s="87"/>
    </row>
    <row r="36" spans="1:11" ht="18" customHeight="1" thickBot="1">
      <c r="A36" s="22" t="s">
        <v>67</v>
      </c>
      <c r="B36" s="29"/>
      <c r="C36" s="29"/>
      <c r="D36" s="97"/>
      <c r="E36" s="29"/>
      <c r="F36" s="29"/>
      <c r="G36" s="29"/>
      <c r="H36" s="113"/>
      <c r="I36" s="113"/>
      <c r="J36" s="114"/>
      <c r="K36" s="87"/>
    </row>
    <row r="37" spans="1:11">
      <c r="A37" s="19" t="s">
        <v>68</v>
      </c>
      <c r="B37" s="3" t="s">
        <v>18</v>
      </c>
      <c r="C37" s="3" t="s">
        <v>67</v>
      </c>
      <c r="D37" s="99" t="s">
        <v>60</v>
      </c>
      <c r="E37" s="3" t="s">
        <v>39</v>
      </c>
      <c r="F37" s="3" t="s">
        <v>21</v>
      </c>
      <c r="G37" s="6" t="s">
        <v>52</v>
      </c>
      <c r="H37" s="40">
        <v>240</v>
      </c>
      <c r="I37" s="50"/>
      <c r="J37" s="67">
        <f>I37*H37</f>
        <v>0</v>
      </c>
      <c r="K37" s="87"/>
    </row>
    <row r="38" spans="1:11">
      <c r="A38" s="19" t="s">
        <v>69</v>
      </c>
      <c r="B38" s="3" t="s">
        <v>18</v>
      </c>
      <c r="C38" s="3" t="s">
        <v>67</v>
      </c>
      <c r="D38" s="99" t="s">
        <v>60</v>
      </c>
      <c r="E38" s="3" t="s">
        <v>39</v>
      </c>
      <c r="F38" s="3" t="s">
        <v>21</v>
      </c>
      <c r="G38" s="6" t="s">
        <v>52</v>
      </c>
      <c r="H38" s="40">
        <v>240</v>
      </c>
      <c r="I38" s="50"/>
      <c r="J38" s="67">
        <f>I38*H38</f>
        <v>0</v>
      </c>
      <c r="K38" s="87"/>
    </row>
    <row r="39" spans="1:11">
      <c r="A39" s="19" t="s">
        <v>70</v>
      </c>
      <c r="B39" s="3" t="s">
        <v>18</v>
      </c>
      <c r="C39" s="3" t="s">
        <v>67</v>
      </c>
      <c r="D39" s="99" t="s">
        <v>60</v>
      </c>
      <c r="E39" s="3" t="s">
        <v>39</v>
      </c>
      <c r="F39" s="3" t="s">
        <v>21</v>
      </c>
      <c r="G39" s="6" t="s">
        <v>22</v>
      </c>
      <c r="H39" s="42">
        <v>242</v>
      </c>
      <c r="I39" s="50"/>
      <c r="J39" s="67">
        <f t="shared" ref="J39" si="4">I39*H39</f>
        <v>0</v>
      </c>
      <c r="K39" s="87"/>
    </row>
    <row r="40" spans="1:11">
      <c r="A40" s="92" t="s">
        <v>71</v>
      </c>
      <c r="B40" s="3" t="s">
        <v>18</v>
      </c>
      <c r="C40" s="3" t="s">
        <v>67</v>
      </c>
      <c r="D40" s="99" t="s">
        <v>51</v>
      </c>
      <c r="E40" s="3" t="s">
        <v>72</v>
      </c>
      <c r="F40" s="3" t="s">
        <v>65</v>
      </c>
      <c r="G40" s="6" t="s">
        <v>52</v>
      </c>
      <c r="H40" s="42">
        <v>243</v>
      </c>
      <c r="I40" s="50"/>
      <c r="J40" s="67">
        <f>I40*H40</f>
        <v>0</v>
      </c>
      <c r="K40" s="87"/>
    </row>
    <row r="41" spans="1:11" ht="15.75" thickBot="1">
      <c r="A41" s="92" t="s">
        <v>73</v>
      </c>
      <c r="B41" s="3" t="s">
        <v>18</v>
      </c>
      <c r="C41" s="3" t="s">
        <v>67</v>
      </c>
      <c r="D41" s="99" t="s">
        <v>51</v>
      </c>
      <c r="E41" s="3" t="s">
        <v>54</v>
      </c>
      <c r="F41" s="3" t="s">
        <v>21</v>
      </c>
      <c r="G41" s="6" t="s">
        <v>41</v>
      </c>
      <c r="H41" s="42">
        <v>340</v>
      </c>
      <c r="I41" s="50"/>
      <c r="J41" s="67">
        <f t="shared" ref="J41" si="5">I41*H41</f>
        <v>0</v>
      </c>
      <c r="K41" s="87"/>
    </row>
    <row r="42" spans="1:11" ht="18" customHeight="1" thickBot="1">
      <c r="A42" s="22" t="s">
        <v>74</v>
      </c>
      <c r="B42" s="29"/>
      <c r="C42" s="29"/>
      <c r="D42" s="97"/>
      <c r="E42" s="29"/>
      <c r="F42" s="29"/>
      <c r="G42" s="29"/>
      <c r="H42" s="29"/>
      <c r="I42" s="23"/>
      <c r="J42" s="62"/>
      <c r="K42" s="87"/>
    </row>
    <row r="43" spans="1:11">
      <c r="A43" s="112" t="s">
        <v>75</v>
      </c>
      <c r="B43" s="21" t="s">
        <v>18</v>
      </c>
      <c r="C43" s="21" t="s">
        <v>76</v>
      </c>
      <c r="D43" s="100" t="s">
        <v>49</v>
      </c>
      <c r="E43" s="21" t="s">
        <v>77</v>
      </c>
      <c r="F43" s="21" t="s">
        <v>78</v>
      </c>
      <c r="G43" s="80" t="s">
        <v>79</v>
      </c>
      <c r="H43" s="91">
        <v>610</v>
      </c>
      <c r="I43" s="49"/>
      <c r="J43" s="64">
        <f t="shared" ref="J43" si="6">I43*H43</f>
        <v>0</v>
      </c>
      <c r="K43" s="87"/>
    </row>
    <row r="44" spans="1:11">
      <c r="A44" s="92" t="s">
        <v>80</v>
      </c>
      <c r="B44" s="20" t="s">
        <v>18</v>
      </c>
      <c r="C44" s="20" t="s">
        <v>76</v>
      </c>
      <c r="D44" s="101" t="s">
        <v>49</v>
      </c>
      <c r="E44" s="20" t="s">
        <v>77</v>
      </c>
      <c r="F44" s="20" t="s">
        <v>21</v>
      </c>
      <c r="G44" s="81" t="s">
        <v>79</v>
      </c>
      <c r="H44" s="84">
        <v>580</v>
      </c>
      <c r="I44" s="50"/>
      <c r="J44" s="67">
        <f>I44*H44</f>
        <v>0</v>
      </c>
      <c r="K44" s="87"/>
    </row>
    <row r="45" spans="1:11">
      <c r="A45" s="92" t="s">
        <v>81</v>
      </c>
      <c r="B45" s="20" t="s">
        <v>18</v>
      </c>
      <c r="C45" s="20" t="s">
        <v>67</v>
      </c>
      <c r="D45" s="101" t="s">
        <v>51</v>
      </c>
      <c r="E45" s="20" t="s">
        <v>46</v>
      </c>
      <c r="F45" s="20" t="s">
        <v>47</v>
      </c>
      <c r="G45" s="81" t="s">
        <v>52</v>
      </c>
      <c r="H45" s="84">
        <v>540</v>
      </c>
      <c r="I45" s="50"/>
      <c r="J45" s="67">
        <f>I45*H45</f>
        <v>0</v>
      </c>
      <c r="K45" s="87"/>
    </row>
    <row r="46" spans="1:11">
      <c r="A46" s="56" t="s">
        <v>82</v>
      </c>
      <c r="B46" s="31" t="s">
        <v>18</v>
      </c>
      <c r="C46" s="31" t="s">
        <v>67</v>
      </c>
      <c r="D46" s="102" t="s">
        <v>51</v>
      </c>
      <c r="E46" s="31" t="s">
        <v>46</v>
      </c>
      <c r="F46" s="31" t="s">
        <v>47</v>
      </c>
      <c r="G46" s="82" t="s">
        <v>52</v>
      </c>
      <c r="H46" s="88">
        <v>573</v>
      </c>
      <c r="I46" s="72"/>
      <c r="J46" s="67">
        <f t="shared" ref="J46:J49" si="7">I46*H46</f>
        <v>0</v>
      </c>
      <c r="K46" s="87"/>
    </row>
    <row r="47" spans="1:11">
      <c r="A47" s="56" t="s">
        <v>83</v>
      </c>
      <c r="B47" s="31" t="s">
        <v>18</v>
      </c>
      <c r="C47" s="31" t="s">
        <v>67</v>
      </c>
      <c r="D47" s="102" t="s">
        <v>51</v>
      </c>
      <c r="E47" s="31" t="s">
        <v>46</v>
      </c>
      <c r="F47" s="31" t="s">
        <v>21</v>
      </c>
      <c r="G47" s="82" t="s">
        <v>52</v>
      </c>
      <c r="H47" s="88">
        <v>530</v>
      </c>
      <c r="I47" s="72"/>
      <c r="J47" s="67">
        <f t="shared" si="7"/>
        <v>0</v>
      </c>
      <c r="K47" s="87"/>
    </row>
    <row r="48" spans="1:11">
      <c r="A48" s="56" t="s">
        <v>84</v>
      </c>
      <c r="B48" s="31" t="s">
        <v>18</v>
      </c>
      <c r="C48" s="31" t="s">
        <v>67</v>
      </c>
      <c r="D48" s="102" t="s">
        <v>51</v>
      </c>
      <c r="E48" s="31" t="s">
        <v>46</v>
      </c>
      <c r="F48" s="31" t="s">
        <v>21</v>
      </c>
      <c r="G48" s="82" t="s">
        <v>52</v>
      </c>
      <c r="H48" s="88">
        <v>500</v>
      </c>
      <c r="I48" s="72"/>
      <c r="J48" s="67">
        <f t="shared" si="7"/>
        <v>0</v>
      </c>
      <c r="K48" s="87"/>
    </row>
    <row r="49" spans="1:11">
      <c r="A49" s="56" t="s">
        <v>85</v>
      </c>
      <c r="B49" s="31" t="s">
        <v>18</v>
      </c>
      <c r="C49" s="31" t="s">
        <v>67</v>
      </c>
      <c r="D49" s="102" t="s">
        <v>51</v>
      </c>
      <c r="E49" s="31" t="s">
        <v>46</v>
      </c>
      <c r="F49" s="31" t="s">
        <v>21</v>
      </c>
      <c r="G49" s="82" t="s">
        <v>52</v>
      </c>
      <c r="H49" s="88">
        <v>500</v>
      </c>
      <c r="I49" s="72"/>
      <c r="J49" s="67">
        <f t="shared" si="7"/>
        <v>0</v>
      </c>
      <c r="K49" s="87"/>
    </row>
    <row r="50" spans="1:11" ht="15.75" thickBot="1">
      <c r="A50" s="56" t="s">
        <v>86</v>
      </c>
      <c r="B50" s="31" t="s">
        <v>18</v>
      </c>
      <c r="C50" s="31" t="s">
        <v>67</v>
      </c>
      <c r="D50" s="102" t="s">
        <v>51</v>
      </c>
      <c r="E50" s="31" t="s">
        <v>46</v>
      </c>
      <c r="F50" s="31" t="s">
        <v>21</v>
      </c>
      <c r="G50" s="82" t="s">
        <v>52</v>
      </c>
      <c r="H50" s="88">
        <v>480</v>
      </c>
      <c r="I50" s="72"/>
      <c r="J50" s="67">
        <f t="shared" ref="J50" si="8">I50*H50</f>
        <v>0</v>
      </c>
      <c r="K50" s="87"/>
    </row>
    <row r="51" spans="1:11" ht="18" customHeight="1" thickBot="1">
      <c r="A51" s="22" t="s">
        <v>87</v>
      </c>
      <c r="B51" s="29"/>
      <c r="C51" s="29"/>
      <c r="D51" s="97"/>
      <c r="E51" s="29"/>
      <c r="F51" s="29"/>
      <c r="G51" s="29"/>
      <c r="H51" s="29"/>
      <c r="I51" s="23"/>
      <c r="J51" s="62"/>
      <c r="K51" s="87"/>
    </row>
    <row r="52" spans="1:11" ht="15" hidden="1" customHeight="1">
      <c r="A52" s="54" t="s">
        <v>88</v>
      </c>
      <c r="B52" s="2" t="s">
        <v>18</v>
      </c>
      <c r="C52" s="2" t="s">
        <v>76</v>
      </c>
      <c r="D52" s="98" t="s">
        <v>49</v>
      </c>
      <c r="E52" s="2" t="s">
        <v>54</v>
      </c>
      <c r="F52" s="2" t="s">
        <v>36</v>
      </c>
      <c r="G52" s="5" t="s">
        <v>79</v>
      </c>
      <c r="H52" s="83" t="s">
        <v>56</v>
      </c>
      <c r="I52" s="49"/>
      <c r="J52" s="64"/>
      <c r="K52" s="87"/>
    </row>
    <row r="53" spans="1:11">
      <c r="A53" s="92" t="s">
        <v>89</v>
      </c>
      <c r="B53" s="3" t="s">
        <v>18</v>
      </c>
      <c r="C53" s="3" t="s">
        <v>19</v>
      </c>
      <c r="D53" s="99" t="s">
        <v>49</v>
      </c>
      <c r="E53" s="3" t="s">
        <v>90</v>
      </c>
      <c r="F53" s="3" t="s">
        <v>25</v>
      </c>
      <c r="G53" s="6" t="s">
        <v>22</v>
      </c>
      <c r="H53" s="40">
        <v>250</v>
      </c>
      <c r="I53" s="50"/>
      <c r="J53" s="67">
        <f t="shared" ref="J53:J66" si="9">I53*H53</f>
        <v>0</v>
      </c>
      <c r="K53" s="87"/>
    </row>
    <row r="54" spans="1:11">
      <c r="A54" s="92" t="s">
        <v>91</v>
      </c>
      <c r="B54" s="3" t="s">
        <v>18</v>
      </c>
      <c r="C54" s="3" t="s">
        <v>19</v>
      </c>
      <c r="D54" s="99" t="s">
        <v>49</v>
      </c>
      <c r="E54" s="3" t="s">
        <v>90</v>
      </c>
      <c r="F54" s="3" t="s">
        <v>25</v>
      </c>
      <c r="G54" s="6" t="s">
        <v>22</v>
      </c>
      <c r="H54" s="40">
        <v>225</v>
      </c>
      <c r="I54" s="50"/>
      <c r="J54" s="67">
        <f t="shared" ref="J54:J59" si="10">I54*H54</f>
        <v>0</v>
      </c>
      <c r="K54" s="87"/>
    </row>
    <row r="55" spans="1:11">
      <c r="A55" s="173" t="s">
        <v>92</v>
      </c>
      <c r="B55" s="174" t="s">
        <v>18</v>
      </c>
      <c r="C55" s="174" t="s">
        <v>19</v>
      </c>
      <c r="D55" s="175" t="s">
        <v>49</v>
      </c>
      <c r="E55" s="174" t="s">
        <v>93</v>
      </c>
      <c r="F55" s="174" t="s">
        <v>25</v>
      </c>
      <c r="G55" s="176" t="s">
        <v>22</v>
      </c>
      <c r="H55" s="177">
        <v>245</v>
      </c>
      <c r="I55" s="178"/>
      <c r="J55" s="179">
        <f t="shared" si="10"/>
        <v>0</v>
      </c>
      <c r="K55" s="87"/>
    </row>
    <row r="56" spans="1:11">
      <c r="A56" s="173" t="s">
        <v>94</v>
      </c>
      <c r="B56" s="174" t="s">
        <v>18</v>
      </c>
      <c r="C56" s="174" t="s">
        <v>19</v>
      </c>
      <c r="D56" s="175" t="s">
        <v>49</v>
      </c>
      <c r="E56" s="174" t="s">
        <v>93</v>
      </c>
      <c r="F56" s="174" t="s">
        <v>25</v>
      </c>
      <c r="G56" s="176" t="s">
        <v>22</v>
      </c>
      <c r="H56" s="177">
        <v>215</v>
      </c>
      <c r="I56" s="178"/>
      <c r="J56" s="179">
        <f t="shared" ref="J56" si="11">I56*H56</f>
        <v>0</v>
      </c>
      <c r="K56" s="87"/>
    </row>
    <row r="57" spans="1:11">
      <c r="A57" s="92" t="s">
        <v>95</v>
      </c>
      <c r="B57" s="3" t="s">
        <v>96</v>
      </c>
      <c r="C57" s="3" t="s">
        <v>19</v>
      </c>
      <c r="D57" s="109" t="s">
        <v>51</v>
      </c>
      <c r="E57" s="3" t="s">
        <v>97</v>
      </c>
      <c r="F57" s="3" t="s">
        <v>36</v>
      </c>
      <c r="G57" s="6" t="s">
        <v>98</v>
      </c>
      <c r="H57" s="40">
        <v>65</v>
      </c>
      <c r="I57" s="50"/>
      <c r="J57" s="67">
        <f t="shared" si="10"/>
        <v>0</v>
      </c>
      <c r="K57" s="87"/>
    </row>
    <row r="58" spans="1:11">
      <c r="A58" s="92" t="s">
        <v>99</v>
      </c>
      <c r="B58" s="3" t="s">
        <v>96</v>
      </c>
      <c r="C58" s="3" t="s">
        <v>19</v>
      </c>
      <c r="D58" s="109" t="s">
        <v>51</v>
      </c>
      <c r="E58" s="3" t="s">
        <v>100</v>
      </c>
      <c r="F58" s="3" t="s">
        <v>36</v>
      </c>
      <c r="G58" s="6" t="s">
        <v>98</v>
      </c>
      <c r="H58" s="40">
        <v>69</v>
      </c>
      <c r="I58" s="50"/>
      <c r="J58" s="67">
        <f t="shared" ref="J58" si="12">I58*H58</f>
        <v>0</v>
      </c>
      <c r="K58" s="87"/>
    </row>
    <row r="59" spans="1:11" ht="15.75" thickBot="1">
      <c r="A59" s="92" t="s">
        <v>101</v>
      </c>
      <c r="B59" s="3" t="s">
        <v>96</v>
      </c>
      <c r="C59" s="3" t="s">
        <v>19</v>
      </c>
      <c r="D59" s="109" t="s">
        <v>51</v>
      </c>
      <c r="E59" s="3" t="s">
        <v>97</v>
      </c>
      <c r="F59" s="3" t="s">
        <v>36</v>
      </c>
      <c r="G59" s="6" t="s">
        <v>98</v>
      </c>
      <c r="H59" s="86">
        <v>65</v>
      </c>
      <c r="I59" s="77"/>
      <c r="J59" s="76">
        <f t="shared" si="10"/>
        <v>0</v>
      </c>
      <c r="K59" s="87"/>
    </row>
    <row r="60" spans="1:11" ht="18" customHeight="1" thickBot="1">
      <c r="A60" s="22" t="s">
        <v>102</v>
      </c>
      <c r="B60" s="29"/>
      <c r="C60" s="29"/>
      <c r="D60" s="97"/>
      <c r="E60" s="29"/>
      <c r="F60" s="29"/>
      <c r="G60" s="29"/>
      <c r="H60" s="29"/>
      <c r="I60" s="23"/>
      <c r="J60" s="62"/>
      <c r="K60" s="87"/>
    </row>
    <row r="61" spans="1:11">
      <c r="A61" s="112" t="s">
        <v>103</v>
      </c>
      <c r="B61" s="2" t="s">
        <v>18</v>
      </c>
      <c r="C61" s="2" t="s">
        <v>67</v>
      </c>
      <c r="D61" s="98" t="s">
        <v>104</v>
      </c>
      <c r="E61" s="2" t="s">
        <v>105</v>
      </c>
      <c r="F61" s="2" t="s">
        <v>78</v>
      </c>
      <c r="G61" s="5" t="s">
        <v>22</v>
      </c>
      <c r="H61" s="83" t="s">
        <v>56</v>
      </c>
      <c r="I61" s="49"/>
      <c r="J61" s="64"/>
      <c r="K61" s="87"/>
    </row>
    <row r="62" spans="1:11" hidden="1">
      <c r="A62" s="92" t="s">
        <v>106</v>
      </c>
      <c r="B62" s="3" t="s">
        <v>96</v>
      </c>
      <c r="C62" s="3" t="s">
        <v>67</v>
      </c>
      <c r="D62" s="99" t="s">
        <v>104</v>
      </c>
      <c r="E62" s="3" t="s">
        <v>107</v>
      </c>
      <c r="F62" s="3" t="s">
        <v>25</v>
      </c>
      <c r="G62" s="6" t="s">
        <v>22</v>
      </c>
      <c r="H62" s="42">
        <v>155</v>
      </c>
      <c r="I62" s="50"/>
      <c r="J62" s="67">
        <f t="shared" si="9"/>
        <v>0</v>
      </c>
      <c r="K62" s="87"/>
    </row>
    <row r="63" spans="1:11">
      <c r="A63" s="92" t="s">
        <v>108</v>
      </c>
      <c r="B63" s="3" t="s">
        <v>18</v>
      </c>
      <c r="C63" s="3" t="s">
        <v>19</v>
      </c>
      <c r="D63" s="99" t="s">
        <v>60</v>
      </c>
      <c r="E63" s="3" t="s">
        <v>109</v>
      </c>
      <c r="F63" s="3" t="s">
        <v>21</v>
      </c>
      <c r="G63" s="6" t="s">
        <v>22</v>
      </c>
      <c r="H63" s="42">
        <v>723</v>
      </c>
      <c r="I63" s="50"/>
      <c r="J63" s="67">
        <f t="shared" si="9"/>
        <v>0</v>
      </c>
      <c r="K63" s="87"/>
    </row>
    <row r="64" spans="1:11" hidden="1">
      <c r="A64" s="92" t="s">
        <v>110</v>
      </c>
      <c r="B64" s="3" t="s">
        <v>18</v>
      </c>
      <c r="C64" s="3" t="s">
        <v>111</v>
      </c>
      <c r="D64" s="99" t="s">
        <v>60</v>
      </c>
      <c r="E64" s="3" t="s">
        <v>90</v>
      </c>
      <c r="F64" s="3" t="s">
        <v>78</v>
      </c>
      <c r="G64" s="6" t="s">
        <v>22</v>
      </c>
      <c r="H64" s="42">
        <v>715</v>
      </c>
      <c r="I64" s="50"/>
      <c r="J64" s="67">
        <f t="shared" si="9"/>
        <v>0</v>
      </c>
      <c r="K64" s="87"/>
    </row>
    <row r="65" spans="1:11" hidden="1">
      <c r="A65" s="92" t="s">
        <v>112</v>
      </c>
      <c r="B65" s="3" t="s">
        <v>18</v>
      </c>
      <c r="C65" s="3" t="s">
        <v>111</v>
      </c>
      <c r="D65" s="99" t="s">
        <v>60</v>
      </c>
      <c r="E65" s="3" t="s">
        <v>113</v>
      </c>
      <c r="F65" s="3" t="s">
        <v>21</v>
      </c>
      <c r="G65" s="6" t="s">
        <v>41</v>
      </c>
      <c r="H65" s="42">
        <v>685</v>
      </c>
      <c r="I65" s="50"/>
      <c r="J65" s="67">
        <f t="shared" si="9"/>
        <v>0</v>
      </c>
      <c r="K65" s="87"/>
    </row>
    <row r="66" spans="1:11">
      <c r="A66" s="92" t="s">
        <v>114</v>
      </c>
      <c r="B66" s="3" t="s">
        <v>18</v>
      </c>
      <c r="C66" s="3" t="s">
        <v>111</v>
      </c>
      <c r="D66" s="99" t="s">
        <v>60</v>
      </c>
      <c r="E66" s="3" t="s">
        <v>115</v>
      </c>
      <c r="F66" s="3" t="s">
        <v>21</v>
      </c>
      <c r="G66" s="6" t="s">
        <v>41</v>
      </c>
      <c r="H66" s="42">
        <v>763</v>
      </c>
      <c r="I66" s="50"/>
      <c r="J66" s="67">
        <f t="shared" si="9"/>
        <v>0</v>
      </c>
      <c r="K66" s="87"/>
    </row>
    <row r="67" spans="1:11">
      <c r="A67" s="92" t="s">
        <v>116</v>
      </c>
      <c r="B67" s="3" t="s">
        <v>96</v>
      </c>
      <c r="C67" s="3" t="s">
        <v>111</v>
      </c>
      <c r="D67" s="99" t="s">
        <v>60</v>
      </c>
      <c r="E67" s="3" t="s">
        <v>97</v>
      </c>
      <c r="F67" s="3" t="s">
        <v>117</v>
      </c>
      <c r="G67" s="6" t="s">
        <v>41</v>
      </c>
      <c r="H67" s="39" t="s">
        <v>56</v>
      </c>
      <c r="I67" s="50"/>
      <c r="J67" s="67"/>
      <c r="K67" s="87"/>
    </row>
    <row r="68" spans="1:11">
      <c r="A68" s="92" t="s">
        <v>118</v>
      </c>
      <c r="B68" s="3" t="s">
        <v>96</v>
      </c>
      <c r="C68" s="3" t="s">
        <v>19</v>
      </c>
      <c r="D68" s="99" t="s">
        <v>119</v>
      </c>
      <c r="E68" s="3" t="s">
        <v>100</v>
      </c>
      <c r="F68" s="3" t="s">
        <v>25</v>
      </c>
      <c r="G68" s="6" t="s">
        <v>120</v>
      </c>
      <c r="H68" s="42">
        <v>130</v>
      </c>
      <c r="I68" s="50"/>
      <c r="J68" s="67">
        <f t="shared" ref="J68:J69" si="13">I68*H68</f>
        <v>0</v>
      </c>
      <c r="K68" s="87"/>
    </row>
    <row r="69" spans="1:11" ht="15.75" thickBot="1">
      <c r="A69" s="92" t="s">
        <v>121</v>
      </c>
      <c r="B69" s="3" t="s">
        <v>96</v>
      </c>
      <c r="C69" s="3" t="s">
        <v>19</v>
      </c>
      <c r="D69" s="99" t="s">
        <v>119</v>
      </c>
      <c r="E69" s="3" t="s">
        <v>100</v>
      </c>
      <c r="F69" s="3" t="s">
        <v>25</v>
      </c>
      <c r="G69" s="6" t="s">
        <v>120</v>
      </c>
      <c r="H69" s="85">
        <v>130</v>
      </c>
      <c r="I69" s="79"/>
      <c r="J69" s="78">
        <f t="shared" si="13"/>
        <v>0</v>
      </c>
      <c r="K69" s="87"/>
    </row>
    <row r="70" spans="1:11" ht="18" customHeight="1" thickBot="1">
      <c r="A70" s="22" t="s">
        <v>122</v>
      </c>
      <c r="B70" s="29"/>
      <c r="C70" s="29"/>
      <c r="D70" s="97"/>
      <c r="E70" s="29"/>
      <c r="F70" s="29"/>
      <c r="G70" s="29"/>
      <c r="H70" s="29"/>
      <c r="I70" s="23"/>
      <c r="J70" s="62"/>
      <c r="K70" s="87"/>
    </row>
    <row r="71" spans="1:11">
      <c r="A71" s="124" t="s">
        <v>123</v>
      </c>
      <c r="B71" s="125" t="s">
        <v>96</v>
      </c>
      <c r="C71" s="125" t="s">
        <v>19</v>
      </c>
      <c r="D71" s="126">
        <v>0.3</v>
      </c>
      <c r="E71" s="125" t="s">
        <v>124</v>
      </c>
      <c r="F71" s="125" t="s">
        <v>78</v>
      </c>
      <c r="G71" s="127" t="s">
        <v>125</v>
      </c>
      <c r="H71" s="129">
        <v>80</v>
      </c>
      <c r="I71" s="120"/>
      <c r="J71" s="131">
        <f t="shared" ref="J71:J72" si="14">I71*H71</f>
        <v>0</v>
      </c>
      <c r="K71" s="87"/>
    </row>
    <row r="72" spans="1:11">
      <c r="A72" s="121" t="s">
        <v>126</v>
      </c>
      <c r="B72" s="122" t="s">
        <v>96</v>
      </c>
      <c r="C72" s="122" t="s">
        <v>19</v>
      </c>
      <c r="D72" s="123">
        <v>0.3</v>
      </c>
      <c r="E72" s="122" t="s">
        <v>127</v>
      </c>
      <c r="F72" s="122" t="s">
        <v>78</v>
      </c>
      <c r="G72" s="128" t="s">
        <v>125</v>
      </c>
      <c r="H72" s="130">
        <v>450</v>
      </c>
      <c r="I72" s="120"/>
      <c r="J72" s="132">
        <f t="shared" si="14"/>
        <v>0</v>
      </c>
      <c r="K72" s="87"/>
    </row>
    <row r="73" spans="1:11">
      <c r="A73" s="19" t="s">
        <v>128</v>
      </c>
      <c r="B73" s="3" t="s">
        <v>18</v>
      </c>
      <c r="C73" s="3" t="s">
        <v>19</v>
      </c>
      <c r="D73" s="99" t="s">
        <v>51</v>
      </c>
      <c r="E73" s="3" t="s">
        <v>93</v>
      </c>
      <c r="F73" s="3" t="s">
        <v>25</v>
      </c>
      <c r="G73" s="6" t="s">
        <v>129</v>
      </c>
      <c r="H73" s="42">
        <v>280</v>
      </c>
      <c r="I73" s="50"/>
      <c r="J73" s="67">
        <f t="shared" ref="J73:J74" si="15">I73*H73</f>
        <v>0</v>
      </c>
      <c r="K73" s="87"/>
    </row>
    <row r="74" spans="1:11">
      <c r="A74" s="56" t="s">
        <v>130</v>
      </c>
      <c r="B74" s="4" t="s">
        <v>96</v>
      </c>
      <c r="C74" s="4" t="s">
        <v>19</v>
      </c>
      <c r="D74" s="93" t="s">
        <v>131</v>
      </c>
      <c r="E74" s="4" t="s">
        <v>132</v>
      </c>
      <c r="F74" s="4" t="s">
        <v>36</v>
      </c>
      <c r="G74" s="7" t="s">
        <v>41</v>
      </c>
      <c r="H74" s="40">
        <v>179</v>
      </c>
      <c r="I74" s="50"/>
      <c r="J74" s="67">
        <f t="shared" si="15"/>
        <v>0</v>
      </c>
      <c r="K74" s="87"/>
    </row>
    <row r="75" spans="1:11" hidden="1">
      <c r="A75" s="56" t="s">
        <v>133</v>
      </c>
      <c r="B75" s="4" t="s">
        <v>96</v>
      </c>
      <c r="C75" s="4" t="s">
        <v>19</v>
      </c>
      <c r="D75" s="93" t="s">
        <v>131</v>
      </c>
      <c r="E75" s="4" t="s">
        <v>134</v>
      </c>
      <c r="F75" s="4" t="s">
        <v>36</v>
      </c>
      <c r="G75" s="7" t="s">
        <v>41</v>
      </c>
      <c r="H75" s="39" t="s">
        <v>56</v>
      </c>
      <c r="I75" s="50"/>
      <c r="J75" s="67"/>
      <c r="K75" s="87"/>
    </row>
    <row r="76" spans="1:11">
      <c r="A76" s="56" t="s">
        <v>135</v>
      </c>
      <c r="B76" s="4" t="s">
        <v>96</v>
      </c>
      <c r="C76" s="4" t="s">
        <v>19</v>
      </c>
      <c r="D76" s="93" t="s">
        <v>119</v>
      </c>
      <c r="E76" s="4" t="s">
        <v>132</v>
      </c>
      <c r="F76" s="4" t="s">
        <v>25</v>
      </c>
      <c r="G76" s="7" t="s">
        <v>41</v>
      </c>
      <c r="H76" s="40">
        <v>152</v>
      </c>
      <c r="I76" s="50"/>
      <c r="J76" s="67">
        <f>I76*H76</f>
        <v>0</v>
      </c>
      <c r="K76" s="87"/>
    </row>
    <row r="77" spans="1:11">
      <c r="A77" s="56" t="s">
        <v>136</v>
      </c>
      <c r="B77" s="4" t="s">
        <v>96</v>
      </c>
      <c r="C77" s="4" t="s">
        <v>19</v>
      </c>
      <c r="D77" s="110">
        <v>0.65</v>
      </c>
      <c r="E77" s="4" t="s">
        <v>124</v>
      </c>
      <c r="F77" s="4" t="s">
        <v>78</v>
      </c>
      <c r="G77" s="7" t="s">
        <v>137</v>
      </c>
      <c r="H77" s="71">
        <v>65</v>
      </c>
      <c r="I77" s="72"/>
      <c r="J77" s="73">
        <f>I77*H77</f>
        <v>0</v>
      </c>
      <c r="K77" s="87"/>
    </row>
    <row r="78" spans="1:11">
      <c r="A78" s="56" t="s">
        <v>138</v>
      </c>
      <c r="B78" s="4" t="s">
        <v>96</v>
      </c>
      <c r="C78" s="4" t="s">
        <v>19</v>
      </c>
      <c r="D78" s="110">
        <v>0.65</v>
      </c>
      <c r="E78" s="4" t="s">
        <v>127</v>
      </c>
      <c r="F78" s="4" t="s">
        <v>78</v>
      </c>
      <c r="G78" s="7" t="s">
        <v>137</v>
      </c>
      <c r="H78" s="71">
        <v>360</v>
      </c>
      <c r="I78" s="72"/>
      <c r="J78" s="73">
        <f>I78*H78</f>
        <v>0</v>
      </c>
      <c r="K78" s="87"/>
    </row>
    <row r="79" spans="1:11">
      <c r="A79" s="56" t="s">
        <v>139</v>
      </c>
      <c r="B79" s="4" t="s">
        <v>96</v>
      </c>
      <c r="C79" s="4" t="s">
        <v>19</v>
      </c>
      <c r="D79" s="93" t="s">
        <v>131</v>
      </c>
      <c r="E79" s="4" t="s">
        <v>90</v>
      </c>
      <c r="F79" s="4" t="s">
        <v>65</v>
      </c>
      <c r="G79" s="7" t="s">
        <v>22</v>
      </c>
      <c r="H79" s="71">
        <v>500</v>
      </c>
      <c r="I79" s="72"/>
      <c r="J79" s="73">
        <f t="shared" ref="J79" si="16">I79*H79</f>
        <v>0</v>
      </c>
      <c r="K79" s="87"/>
    </row>
    <row r="80" spans="1:11" ht="15.75" thickBot="1">
      <c r="A80" s="56" t="s">
        <v>140</v>
      </c>
      <c r="B80" s="4" t="s">
        <v>96</v>
      </c>
      <c r="C80" s="4" t="s">
        <v>19</v>
      </c>
      <c r="D80" s="93" t="s">
        <v>141</v>
      </c>
      <c r="E80" s="111" t="s">
        <v>90</v>
      </c>
      <c r="F80" s="4" t="s">
        <v>47</v>
      </c>
      <c r="G80" s="7" t="s">
        <v>22</v>
      </c>
      <c r="H80" s="85">
        <v>685</v>
      </c>
      <c r="I80" s="79"/>
      <c r="J80" s="78">
        <f>I80*H80</f>
        <v>0</v>
      </c>
      <c r="K80" s="87"/>
    </row>
    <row r="81" spans="1:11" ht="21" customHeight="1" thickBot="1">
      <c r="A81" s="24" t="s">
        <v>142</v>
      </c>
      <c r="B81" s="27"/>
      <c r="C81" s="27"/>
      <c r="D81" s="96"/>
      <c r="E81" s="27"/>
      <c r="F81" s="27"/>
      <c r="G81" s="27"/>
      <c r="H81" s="27"/>
      <c r="I81" s="25"/>
      <c r="J81" s="66"/>
      <c r="K81" s="87"/>
    </row>
    <row r="82" spans="1:11">
      <c r="A82" s="55" t="s">
        <v>143</v>
      </c>
      <c r="B82" s="4" t="s">
        <v>96</v>
      </c>
      <c r="C82" s="4" t="s">
        <v>144</v>
      </c>
      <c r="D82" s="134">
        <v>0.33500000000000002</v>
      </c>
      <c r="E82" s="4" t="s">
        <v>145</v>
      </c>
      <c r="F82" s="4">
        <v>12</v>
      </c>
      <c r="G82" s="7" t="s">
        <v>79</v>
      </c>
      <c r="H82" s="71">
        <v>192</v>
      </c>
      <c r="I82" s="72"/>
      <c r="J82" s="73">
        <f>I82*F82*H82</f>
        <v>0</v>
      </c>
      <c r="K82" s="87"/>
    </row>
    <row r="83" spans="1:11">
      <c r="A83" s="55" t="s">
        <v>146</v>
      </c>
      <c r="B83" s="4" t="s">
        <v>96</v>
      </c>
      <c r="C83" s="4" t="s">
        <v>144</v>
      </c>
      <c r="D83" s="133" t="s">
        <v>147</v>
      </c>
      <c r="E83" s="4" t="s">
        <v>145</v>
      </c>
      <c r="F83" s="4">
        <v>12</v>
      </c>
      <c r="G83" s="7" t="s">
        <v>79</v>
      </c>
      <c r="H83" s="71">
        <v>164</v>
      </c>
      <c r="I83" s="72"/>
      <c r="J83" s="73">
        <f>I83*F83*H83</f>
        <v>0</v>
      </c>
      <c r="K83" s="87"/>
    </row>
    <row r="84" spans="1:11" ht="15.75" thickBot="1">
      <c r="A84" s="55" t="s">
        <v>148</v>
      </c>
      <c r="B84" s="4" t="s">
        <v>96</v>
      </c>
      <c r="C84" s="4" t="s">
        <v>144</v>
      </c>
      <c r="D84" s="133" t="s">
        <v>147</v>
      </c>
      <c r="E84" s="4" t="s">
        <v>145</v>
      </c>
      <c r="F84" s="4">
        <v>12</v>
      </c>
      <c r="G84" s="7" t="s">
        <v>79</v>
      </c>
      <c r="H84" s="71">
        <v>137</v>
      </c>
      <c r="I84" s="72"/>
      <c r="J84" s="73">
        <f>I84*F84*H84</f>
        <v>0</v>
      </c>
      <c r="K84" s="87"/>
    </row>
    <row r="85" spans="1:11" ht="21" customHeight="1" thickBot="1">
      <c r="A85" s="24" t="s">
        <v>149</v>
      </c>
      <c r="B85" s="27"/>
      <c r="C85" s="27"/>
      <c r="D85" s="96"/>
      <c r="E85" s="27"/>
      <c r="F85" s="27"/>
      <c r="G85" s="27"/>
      <c r="H85" s="27"/>
      <c r="I85" s="25"/>
      <c r="J85" s="66"/>
      <c r="K85" s="87"/>
    </row>
    <row r="86" spans="1:11" ht="18" customHeight="1" thickBot="1">
      <c r="A86" s="22" t="s">
        <v>150</v>
      </c>
      <c r="B86" s="29"/>
      <c r="C86" s="29"/>
      <c r="D86" s="97"/>
      <c r="E86" s="29"/>
      <c r="F86" s="29"/>
      <c r="G86" s="29"/>
      <c r="H86" s="149"/>
      <c r="I86" s="150"/>
      <c r="J86" s="151"/>
      <c r="K86" s="87"/>
    </row>
    <row r="87" spans="1:11" ht="15" customHeight="1">
      <c r="A87" s="159" t="s">
        <v>151</v>
      </c>
      <c r="B87" s="160" t="s">
        <v>96</v>
      </c>
      <c r="C87" s="18" t="s">
        <v>19</v>
      </c>
      <c r="D87" s="101" t="s">
        <v>152</v>
      </c>
      <c r="E87" s="18" t="s">
        <v>153</v>
      </c>
      <c r="F87" s="18">
        <v>24</v>
      </c>
      <c r="G87" s="161" t="s">
        <v>52</v>
      </c>
      <c r="H87" s="44">
        <v>81</v>
      </c>
      <c r="I87" s="49"/>
      <c r="J87" s="64">
        <f t="shared" ref="J87" si="17">I87*F87*H87</f>
        <v>0</v>
      </c>
      <c r="K87" s="87"/>
    </row>
    <row r="88" spans="1:11">
      <c r="A88" s="159" t="s">
        <v>154</v>
      </c>
      <c r="B88" s="160" t="s">
        <v>96</v>
      </c>
      <c r="C88" s="18" t="s">
        <v>19</v>
      </c>
      <c r="D88" s="101" t="s">
        <v>155</v>
      </c>
      <c r="E88" s="18" t="s">
        <v>156</v>
      </c>
      <c r="F88" s="18">
        <v>10</v>
      </c>
      <c r="G88" s="161" t="s">
        <v>52</v>
      </c>
      <c r="H88" s="43">
        <v>191</v>
      </c>
      <c r="I88" s="50"/>
      <c r="J88" s="67">
        <f>I88*F88*H88</f>
        <v>0</v>
      </c>
      <c r="K88" s="87"/>
    </row>
    <row r="89" spans="1:11">
      <c r="A89" s="159" t="s">
        <v>157</v>
      </c>
      <c r="B89" s="160" t="s">
        <v>96</v>
      </c>
      <c r="C89" s="18" t="s">
        <v>19</v>
      </c>
      <c r="D89" s="101" t="s">
        <v>152</v>
      </c>
      <c r="E89" s="18" t="s">
        <v>156</v>
      </c>
      <c r="F89" s="18">
        <v>10</v>
      </c>
      <c r="G89" s="161" t="s">
        <v>52</v>
      </c>
      <c r="H89" s="43">
        <v>195</v>
      </c>
      <c r="I89" s="50"/>
      <c r="J89" s="67">
        <f t="shared" ref="J89:J91" si="18">I89*F89*H89</f>
        <v>0</v>
      </c>
      <c r="K89" s="87"/>
    </row>
    <row r="90" spans="1:11">
      <c r="A90" s="57" t="s">
        <v>158</v>
      </c>
      <c r="B90" s="9" t="s">
        <v>96</v>
      </c>
      <c r="C90" s="10" t="s">
        <v>19</v>
      </c>
      <c r="D90" s="180">
        <v>0.72499999999999998</v>
      </c>
      <c r="E90" s="10" t="s">
        <v>159</v>
      </c>
      <c r="F90" s="10">
        <v>1</v>
      </c>
      <c r="G90" s="17" t="s">
        <v>52</v>
      </c>
      <c r="H90" s="43">
        <v>285</v>
      </c>
      <c r="I90" s="50"/>
      <c r="J90" s="67">
        <f t="shared" si="18"/>
        <v>0</v>
      </c>
      <c r="K90" s="87"/>
    </row>
    <row r="91" spans="1:11">
      <c r="A91" s="57" t="s">
        <v>160</v>
      </c>
      <c r="B91" s="9" t="s">
        <v>96</v>
      </c>
      <c r="C91" s="10" t="s">
        <v>19</v>
      </c>
      <c r="D91" s="180">
        <v>0.82499999999999996</v>
      </c>
      <c r="E91" s="10" t="s">
        <v>159</v>
      </c>
      <c r="F91" s="10">
        <v>1</v>
      </c>
      <c r="G91" s="17" t="s">
        <v>52</v>
      </c>
      <c r="H91" s="43">
        <v>297</v>
      </c>
      <c r="I91" s="50"/>
      <c r="J91" s="67">
        <f t="shared" si="18"/>
        <v>0</v>
      </c>
      <c r="K91" s="87"/>
    </row>
    <row r="92" spans="1:11">
      <c r="A92" s="57" t="s">
        <v>161</v>
      </c>
      <c r="B92" s="9" t="s">
        <v>96</v>
      </c>
      <c r="C92" s="10" t="s">
        <v>19</v>
      </c>
      <c r="D92" s="99"/>
      <c r="E92" s="10" t="s">
        <v>162</v>
      </c>
      <c r="F92" s="10">
        <v>12</v>
      </c>
      <c r="G92" s="17" t="s">
        <v>125</v>
      </c>
      <c r="H92" s="43">
        <v>86</v>
      </c>
      <c r="I92" s="50"/>
      <c r="J92" s="67">
        <f>I92*F92*H92</f>
        <v>0</v>
      </c>
      <c r="K92" s="87"/>
    </row>
    <row r="93" spans="1:11" ht="15.75" thickBot="1">
      <c r="A93" s="58" t="s">
        <v>163</v>
      </c>
      <c r="B93" s="115" t="s">
        <v>96</v>
      </c>
      <c r="C93" s="116" t="s">
        <v>19</v>
      </c>
      <c r="D93" s="93"/>
      <c r="E93" s="116" t="s">
        <v>90</v>
      </c>
      <c r="F93" s="116">
        <v>1</v>
      </c>
      <c r="G93" s="117" t="s">
        <v>125</v>
      </c>
      <c r="H93" s="45">
        <v>262</v>
      </c>
      <c r="I93" s="79"/>
      <c r="J93" s="78">
        <f>I93*F93*H93</f>
        <v>0</v>
      </c>
      <c r="K93" s="87"/>
    </row>
    <row r="94" spans="1:11" hidden="1">
      <c r="A94" s="118" t="s">
        <v>164</v>
      </c>
      <c r="B94" s="9" t="s">
        <v>96</v>
      </c>
      <c r="C94" s="10" t="s">
        <v>19</v>
      </c>
      <c r="D94" s="108">
        <v>0.6</v>
      </c>
      <c r="E94" s="10" t="s">
        <v>156</v>
      </c>
      <c r="F94" s="10">
        <v>10</v>
      </c>
      <c r="G94" s="17" t="s">
        <v>22</v>
      </c>
      <c r="H94" s="152">
        <v>52</v>
      </c>
      <c r="I94" s="120"/>
      <c r="J94" s="153">
        <f t="shared" ref="J94:J96" si="19">I94*F94*H94</f>
        <v>0</v>
      </c>
      <c r="K94" s="87"/>
    </row>
    <row r="95" spans="1:11" hidden="1">
      <c r="A95" s="119" t="s">
        <v>165</v>
      </c>
      <c r="B95" s="115" t="s">
        <v>96</v>
      </c>
      <c r="C95" s="116" t="s">
        <v>19</v>
      </c>
      <c r="D95" s="110">
        <v>0.6</v>
      </c>
      <c r="E95" s="116" t="s">
        <v>153</v>
      </c>
      <c r="F95" s="116">
        <v>30</v>
      </c>
      <c r="G95" s="117" t="s">
        <v>22</v>
      </c>
      <c r="H95" s="90">
        <v>16.5</v>
      </c>
      <c r="I95" s="72"/>
      <c r="J95" s="73">
        <f t="shared" si="19"/>
        <v>0</v>
      </c>
      <c r="K95" s="87"/>
    </row>
    <row r="96" spans="1:11" ht="15.75" hidden="1" thickBot="1">
      <c r="A96" s="119" t="s">
        <v>166</v>
      </c>
      <c r="B96" s="115" t="s">
        <v>96</v>
      </c>
      <c r="C96" s="116" t="s">
        <v>19</v>
      </c>
      <c r="D96" s="110">
        <v>0.82</v>
      </c>
      <c r="E96" s="116" t="s">
        <v>167</v>
      </c>
      <c r="F96" s="116">
        <v>1</v>
      </c>
      <c r="G96" s="117" t="s">
        <v>22</v>
      </c>
      <c r="H96" s="90">
        <v>90</v>
      </c>
      <c r="I96" s="72"/>
      <c r="J96" s="73">
        <f t="shared" si="19"/>
        <v>0</v>
      </c>
      <c r="K96" s="87"/>
    </row>
    <row r="97" spans="1:11" ht="18" customHeight="1" thickBot="1">
      <c r="A97" s="22" t="s">
        <v>168</v>
      </c>
      <c r="B97" s="29"/>
      <c r="C97" s="29"/>
      <c r="D97" s="97"/>
      <c r="E97" s="29"/>
      <c r="F97" s="29"/>
      <c r="G97" s="29"/>
      <c r="H97" s="29"/>
      <c r="I97" s="23"/>
      <c r="J97" s="62"/>
      <c r="K97" s="87"/>
    </row>
    <row r="98" spans="1:11">
      <c r="A98" s="59" t="s">
        <v>169</v>
      </c>
      <c r="B98" s="11" t="s">
        <v>96</v>
      </c>
      <c r="C98" s="11" t="s">
        <v>19</v>
      </c>
      <c r="D98" s="103" t="s">
        <v>152</v>
      </c>
      <c r="E98" s="11" t="s">
        <v>156</v>
      </c>
      <c r="F98" s="11">
        <v>20</v>
      </c>
      <c r="G98" s="34" t="s">
        <v>52</v>
      </c>
      <c r="H98" s="44">
        <v>209</v>
      </c>
      <c r="I98" s="51"/>
      <c r="J98" s="14">
        <f t="shared" ref="J98:J105" si="20">I98*F98*H98</f>
        <v>0</v>
      </c>
      <c r="K98" s="87"/>
    </row>
    <row r="99" spans="1:11">
      <c r="A99" s="60" t="s">
        <v>170</v>
      </c>
      <c r="B99" s="8" t="s">
        <v>96</v>
      </c>
      <c r="C99" s="11" t="s">
        <v>19</v>
      </c>
      <c r="D99" s="103" t="s">
        <v>152</v>
      </c>
      <c r="E99" s="8" t="s">
        <v>153</v>
      </c>
      <c r="F99" s="8">
        <v>30</v>
      </c>
      <c r="G99" s="16" t="s">
        <v>52</v>
      </c>
      <c r="H99" s="43">
        <v>85</v>
      </c>
      <c r="I99" s="52"/>
      <c r="J99" s="12">
        <f t="shared" si="20"/>
        <v>0</v>
      </c>
      <c r="K99" s="87"/>
    </row>
    <row r="100" spans="1:11">
      <c r="A100" s="60" t="s">
        <v>171</v>
      </c>
      <c r="B100" s="8" t="s">
        <v>96</v>
      </c>
      <c r="C100" s="11" t="s">
        <v>19</v>
      </c>
      <c r="D100" s="104" t="s">
        <v>155</v>
      </c>
      <c r="E100" s="8" t="s">
        <v>153</v>
      </c>
      <c r="F100" s="8">
        <v>30</v>
      </c>
      <c r="G100" s="16" t="s">
        <v>52</v>
      </c>
      <c r="H100" s="43">
        <v>78</v>
      </c>
      <c r="I100" s="52"/>
      <c r="J100" s="12">
        <f t="shared" si="20"/>
        <v>0</v>
      </c>
      <c r="K100" s="87"/>
    </row>
    <row r="101" spans="1:11">
      <c r="A101" s="60" t="s">
        <v>172</v>
      </c>
      <c r="B101" s="8" t="s">
        <v>96</v>
      </c>
      <c r="C101" s="11" t="s">
        <v>19</v>
      </c>
      <c r="D101" s="103" t="s">
        <v>152</v>
      </c>
      <c r="E101" s="8" t="s">
        <v>153</v>
      </c>
      <c r="F101" s="8">
        <v>30</v>
      </c>
      <c r="G101" s="16" t="s">
        <v>52</v>
      </c>
      <c r="H101" s="43">
        <v>81</v>
      </c>
      <c r="I101" s="52"/>
      <c r="J101" s="12">
        <f t="shared" si="20"/>
        <v>0</v>
      </c>
      <c r="K101" s="87"/>
    </row>
    <row r="102" spans="1:11" hidden="1">
      <c r="A102" s="60" t="s">
        <v>173</v>
      </c>
      <c r="B102" s="8" t="s">
        <v>96</v>
      </c>
      <c r="C102" s="11" t="s">
        <v>19</v>
      </c>
      <c r="D102" s="104" t="s">
        <v>174</v>
      </c>
      <c r="E102" s="8" t="s">
        <v>153</v>
      </c>
      <c r="F102" s="8">
        <v>30</v>
      </c>
      <c r="G102" s="16" t="s">
        <v>52</v>
      </c>
      <c r="H102" s="43">
        <v>37</v>
      </c>
      <c r="I102" s="52"/>
      <c r="J102" s="12">
        <f t="shared" si="20"/>
        <v>0</v>
      </c>
      <c r="K102" s="87"/>
    </row>
    <row r="103" spans="1:11" hidden="1">
      <c r="A103" s="60" t="s">
        <v>175</v>
      </c>
      <c r="B103" s="8" t="s">
        <v>96</v>
      </c>
      <c r="C103" s="11" t="s">
        <v>19</v>
      </c>
      <c r="D103" s="104" t="s">
        <v>174</v>
      </c>
      <c r="E103" s="8" t="s">
        <v>153</v>
      </c>
      <c r="F103" s="8">
        <v>30</v>
      </c>
      <c r="G103" s="16" t="s">
        <v>52</v>
      </c>
      <c r="H103" s="43">
        <v>47</v>
      </c>
      <c r="I103" s="52"/>
      <c r="J103" s="12">
        <f t="shared" si="20"/>
        <v>0</v>
      </c>
      <c r="K103" s="87"/>
    </row>
    <row r="104" spans="1:11">
      <c r="A104" s="60" t="s">
        <v>176</v>
      </c>
      <c r="B104" s="8" t="s">
        <v>18</v>
      </c>
      <c r="C104" s="11" t="s">
        <v>19</v>
      </c>
      <c r="D104" s="103" t="s">
        <v>152</v>
      </c>
      <c r="E104" s="8" t="s">
        <v>167</v>
      </c>
      <c r="F104" s="8">
        <v>1</v>
      </c>
      <c r="G104" s="16" t="s">
        <v>41</v>
      </c>
      <c r="H104" s="43">
        <v>303</v>
      </c>
      <c r="I104" s="52"/>
      <c r="J104" s="12">
        <f t="shared" si="20"/>
        <v>0</v>
      </c>
      <c r="K104" s="87"/>
    </row>
    <row r="105" spans="1:11" ht="15.75" thickBot="1">
      <c r="A105" s="61" t="s">
        <v>177</v>
      </c>
      <c r="B105" s="15" t="s">
        <v>18</v>
      </c>
      <c r="C105" s="32" t="s">
        <v>19</v>
      </c>
      <c r="D105" s="105" t="s">
        <v>152</v>
      </c>
      <c r="E105" s="15" t="s">
        <v>167</v>
      </c>
      <c r="F105" s="15">
        <v>1</v>
      </c>
      <c r="G105" s="33" t="s">
        <v>41</v>
      </c>
      <c r="H105" s="45">
        <v>200</v>
      </c>
      <c r="I105" s="53"/>
      <c r="J105" s="13">
        <f t="shared" si="20"/>
        <v>0</v>
      </c>
      <c r="K105" s="87"/>
    </row>
    <row r="106" spans="1:11" ht="21" customHeight="1" thickBot="1">
      <c r="A106" s="24" t="s">
        <v>178</v>
      </c>
      <c r="B106" s="27"/>
      <c r="C106" s="27"/>
      <c r="D106" s="96"/>
      <c r="E106" s="27"/>
      <c r="F106" s="27"/>
      <c r="G106" s="27"/>
      <c r="H106" s="136"/>
      <c r="I106" s="137"/>
      <c r="J106" s="65"/>
      <c r="K106" s="87"/>
    </row>
    <row r="107" spans="1:11">
      <c r="A107" s="162" t="s">
        <v>179</v>
      </c>
      <c r="B107" s="140" t="s">
        <v>18</v>
      </c>
      <c r="C107" s="140" t="s">
        <v>19</v>
      </c>
      <c r="D107" s="163"/>
      <c r="E107" s="142" t="s">
        <v>61</v>
      </c>
      <c r="F107" s="142">
        <v>12</v>
      </c>
      <c r="G107" s="164" t="s">
        <v>180</v>
      </c>
      <c r="H107" s="48">
        <v>370</v>
      </c>
      <c r="I107" s="49"/>
      <c r="J107" s="64">
        <f>I107*H107</f>
        <v>0</v>
      </c>
      <c r="K107" s="87"/>
    </row>
    <row r="108" spans="1:11">
      <c r="A108" s="165" t="s">
        <v>181</v>
      </c>
      <c r="B108" s="166" t="s">
        <v>18</v>
      </c>
      <c r="C108" s="166" t="s">
        <v>19</v>
      </c>
      <c r="D108" s="167"/>
      <c r="E108" s="31" t="s">
        <v>61</v>
      </c>
      <c r="F108" s="31">
        <v>12</v>
      </c>
      <c r="G108" s="82" t="s">
        <v>180</v>
      </c>
      <c r="H108" s="46">
        <v>471</v>
      </c>
      <c r="I108" s="50"/>
      <c r="J108" s="67">
        <f>I108*H108</f>
        <v>0</v>
      </c>
      <c r="K108" s="87"/>
    </row>
    <row r="109" spans="1:11">
      <c r="A109" s="168" t="s">
        <v>182</v>
      </c>
      <c r="B109" s="18" t="s">
        <v>96</v>
      </c>
      <c r="C109" s="18" t="s">
        <v>19</v>
      </c>
      <c r="D109" s="169"/>
      <c r="E109" s="20" t="s">
        <v>162</v>
      </c>
      <c r="F109" s="20">
        <v>20</v>
      </c>
      <c r="G109" s="81" t="s">
        <v>180</v>
      </c>
      <c r="H109" s="46">
        <v>233</v>
      </c>
      <c r="I109" s="50"/>
      <c r="J109" s="67">
        <f>I109*H109</f>
        <v>0</v>
      </c>
      <c r="K109" s="87"/>
    </row>
    <row r="110" spans="1:11">
      <c r="A110" s="168" t="s">
        <v>183</v>
      </c>
      <c r="B110" s="18" t="s">
        <v>96</v>
      </c>
      <c r="C110" s="18" t="s">
        <v>19</v>
      </c>
      <c r="D110" s="169"/>
      <c r="E110" s="20" t="s">
        <v>107</v>
      </c>
      <c r="F110" s="20">
        <v>14</v>
      </c>
      <c r="G110" s="81" t="s">
        <v>180</v>
      </c>
      <c r="H110" s="46">
        <v>80</v>
      </c>
      <c r="I110" s="50"/>
      <c r="J110" s="67">
        <f t="shared" ref="J110:J121" si="21">I110*H110</f>
        <v>0</v>
      </c>
      <c r="K110" s="87"/>
    </row>
    <row r="111" spans="1:11">
      <c r="A111" s="168" t="s">
        <v>184</v>
      </c>
      <c r="B111" s="18" t="s">
        <v>96</v>
      </c>
      <c r="C111" s="18" t="s">
        <v>19</v>
      </c>
      <c r="D111" s="169"/>
      <c r="E111" s="20" t="s">
        <v>107</v>
      </c>
      <c r="F111" s="20">
        <v>14</v>
      </c>
      <c r="G111" s="81" t="s">
        <v>98</v>
      </c>
      <c r="H111" s="46">
        <v>112</v>
      </c>
      <c r="I111" s="50"/>
      <c r="J111" s="67">
        <f t="shared" si="21"/>
        <v>0</v>
      </c>
      <c r="K111" s="87"/>
    </row>
    <row r="112" spans="1:11">
      <c r="A112" s="168" t="s">
        <v>185</v>
      </c>
      <c r="B112" s="18" t="s">
        <v>96</v>
      </c>
      <c r="C112" s="18" t="s">
        <v>19</v>
      </c>
      <c r="D112" s="169"/>
      <c r="E112" s="20" t="s">
        <v>107</v>
      </c>
      <c r="F112" s="20">
        <v>14</v>
      </c>
      <c r="G112" s="81" t="s">
        <v>98</v>
      </c>
      <c r="H112" s="46">
        <v>84</v>
      </c>
      <c r="I112" s="50"/>
      <c r="J112" s="67">
        <f t="shared" si="21"/>
        <v>0</v>
      </c>
      <c r="K112" s="87"/>
    </row>
    <row r="113" spans="1:11" ht="15.75" thickBot="1">
      <c r="A113" s="170" t="s">
        <v>186</v>
      </c>
      <c r="B113" s="145" t="s">
        <v>96</v>
      </c>
      <c r="C113" s="145" t="s">
        <v>19</v>
      </c>
      <c r="D113" s="171"/>
      <c r="E113" s="147" t="s">
        <v>107</v>
      </c>
      <c r="F113" s="147">
        <v>14</v>
      </c>
      <c r="G113" s="172" t="s">
        <v>98</v>
      </c>
      <c r="H113" s="47">
        <v>82</v>
      </c>
      <c r="I113" s="79"/>
      <c r="J113" s="78">
        <f t="shared" si="21"/>
        <v>0</v>
      </c>
      <c r="K113" s="87"/>
    </row>
    <row r="114" spans="1:11" ht="21" hidden="1" customHeight="1" thickBot="1">
      <c r="A114" s="154" t="s">
        <v>187</v>
      </c>
      <c r="B114" s="136"/>
      <c r="C114" s="136"/>
      <c r="D114" s="155"/>
      <c r="E114" s="136"/>
      <c r="F114" s="136"/>
      <c r="G114" s="136"/>
      <c r="H114" s="136"/>
      <c r="I114" s="137"/>
      <c r="J114" s="137"/>
      <c r="K114" s="87"/>
    </row>
    <row r="115" spans="1:11" hidden="1">
      <c r="A115" s="139" t="s">
        <v>188</v>
      </c>
      <c r="B115" s="140" t="s">
        <v>96</v>
      </c>
      <c r="C115" s="140" t="s">
        <v>19</v>
      </c>
      <c r="D115" s="141"/>
      <c r="E115" s="142" t="s">
        <v>189</v>
      </c>
      <c r="F115" s="142">
        <v>36</v>
      </c>
      <c r="G115" s="143" t="s">
        <v>190</v>
      </c>
      <c r="H115" s="48">
        <v>102</v>
      </c>
      <c r="I115" s="49"/>
      <c r="J115" s="64">
        <f t="shared" si="21"/>
        <v>0</v>
      </c>
      <c r="K115" s="87"/>
    </row>
    <row r="116" spans="1:11" hidden="1">
      <c r="A116" s="60" t="s">
        <v>191</v>
      </c>
      <c r="B116" s="18" t="s">
        <v>96</v>
      </c>
      <c r="C116" s="18" t="s">
        <v>19</v>
      </c>
      <c r="D116" s="106"/>
      <c r="E116" s="20" t="s">
        <v>189</v>
      </c>
      <c r="F116" s="20">
        <v>36</v>
      </c>
      <c r="G116" s="6" t="s">
        <v>190</v>
      </c>
      <c r="H116" s="46">
        <v>92</v>
      </c>
      <c r="I116" s="50"/>
      <c r="J116" s="67">
        <f t="shared" si="21"/>
        <v>0</v>
      </c>
      <c r="K116" s="87"/>
    </row>
    <row r="117" spans="1:11" hidden="1">
      <c r="A117" s="60" t="s">
        <v>192</v>
      </c>
      <c r="B117" s="18" t="s">
        <v>96</v>
      </c>
      <c r="C117" s="18" t="s">
        <v>19</v>
      </c>
      <c r="D117" s="106"/>
      <c r="E117" s="20" t="s">
        <v>189</v>
      </c>
      <c r="F117" s="20">
        <v>36</v>
      </c>
      <c r="G117" s="6" t="s">
        <v>190</v>
      </c>
      <c r="H117" s="46">
        <v>92</v>
      </c>
      <c r="I117" s="50"/>
      <c r="J117" s="67">
        <f t="shared" si="21"/>
        <v>0</v>
      </c>
      <c r="K117" s="87"/>
    </row>
    <row r="118" spans="1:11" hidden="1">
      <c r="A118" s="60" t="s">
        <v>193</v>
      </c>
      <c r="B118" s="18" t="s">
        <v>96</v>
      </c>
      <c r="C118" s="18" t="s">
        <v>19</v>
      </c>
      <c r="D118" s="106"/>
      <c r="E118" s="20" t="s">
        <v>194</v>
      </c>
      <c r="F118" s="20">
        <v>45</v>
      </c>
      <c r="G118" s="6" t="s">
        <v>190</v>
      </c>
      <c r="H118" s="46">
        <v>92</v>
      </c>
      <c r="I118" s="50"/>
      <c r="J118" s="67">
        <f t="shared" si="21"/>
        <v>0</v>
      </c>
      <c r="K118" s="87"/>
    </row>
    <row r="119" spans="1:11" hidden="1">
      <c r="A119" s="60" t="s">
        <v>195</v>
      </c>
      <c r="B119" s="18" t="s">
        <v>96</v>
      </c>
      <c r="C119" s="18" t="s">
        <v>19</v>
      </c>
      <c r="D119" s="106"/>
      <c r="E119" s="20" t="s">
        <v>194</v>
      </c>
      <c r="F119" s="20">
        <v>45</v>
      </c>
      <c r="G119" s="6" t="s">
        <v>190</v>
      </c>
      <c r="H119" s="46">
        <v>102</v>
      </c>
      <c r="I119" s="50"/>
      <c r="J119" s="67">
        <f t="shared" si="21"/>
        <v>0</v>
      </c>
      <c r="K119" s="87"/>
    </row>
    <row r="120" spans="1:11" hidden="1">
      <c r="A120" s="60" t="s">
        <v>196</v>
      </c>
      <c r="B120" s="18" t="s">
        <v>96</v>
      </c>
      <c r="C120" s="18" t="s">
        <v>19</v>
      </c>
      <c r="D120" s="106"/>
      <c r="E120" s="20" t="s">
        <v>197</v>
      </c>
      <c r="F120" s="20">
        <v>24</v>
      </c>
      <c r="G120" s="6" t="s">
        <v>190</v>
      </c>
      <c r="H120" s="46">
        <v>150</v>
      </c>
      <c r="I120" s="50"/>
      <c r="J120" s="67">
        <f t="shared" si="21"/>
        <v>0</v>
      </c>
      <c r="K120" s="87"/>
    </row>
    <row r="121" spans="1:11" ht="15.75" hidden="1" thickBot="1">
      <c r="A121" s="144" t="s">
        <v>198</v>
      </c>
      <c r="B121" s="145" t="s">
        <v>96</v>
      </c>
      <c r="C121" s="145" t="s">
        <v>19</v>
      </c>
      <c r="D121" s="146"/>
      <c r="E121" s="147" t="s">
        <v>197</v>
      </c>
      <c r="F121" s="147">
        <v>24</v>
      </c>
      <c r="G121" s="148" t="s">
        <v>190</v>
      </c>
      <c r="H121" s="47">
        <v>140</v>
      </c>
      <c r="I121" s="79"/>
      <c r="J121" s="78">
        <f t="shared" si="21"/>
        <v>0</v>
      </c>
      <c r="K121" s="87"/>
    </row>
    <row r="122" spans="1:11" ht="26.25" customHeight="1" thickBot="1">
      <c r="A122" s="74"/>
      <c r="B122" s="182" t="s">
        <v>199</v>
      </c>
      <c r="C122" s="182"/>
      <c r="D122" s="182"/>
      <c r="E122" s="182"/>
      <c r="F122" s="182"/>
      <c r="G122" s="182"/>
      <c r="H122" s="75"/>
      <c r="I122" s="68" t="s">
        <v>200</v>
      </c>
      <c r="J122" s="138">
        <f>SUM(J42:J113)</f>
        <v>0</v>
      </c>
    </row>
    <row r="123" spans="1:11">
      <c r="A123" s="74"/>
      <c r="B123" s="74"/>
      <c r="C123" s="74"/>
      <c r="D123" s="107"/>
      <c r="E123" s="74"/>
      <c r="F123" s="74"/>
      <c r="G123" s="74"/>
      <c r="H123" s="75"/>
    </row>
    <row r="124" spans="1:11">
      <c r="A124" s="74"/>
      <c r="B124" s="74"/>
      <c r="C124" s="74"/>
      <c r="D124" s="107"/>
      <c r="E124" s="74"/>
      <c r="F124" s="74"/>
      <c r="G124" s="74"/>
      <c r="H124" s="75"/>
    </row>
    <row r="125" spans="1:11">
      <c r="A125" s="74"/>
      <c r="B125" s="74"/>
      <c r="C125" s="74"/>
      <c r="D125" s="107"/>
      <c r="H125" s="181"/>
    </row>
    <row r="126" spans="1:11">
      <c r="A126" s="74"/>
      <c r="B126" s="74"/>
      <c r="C126" s="74"/>
      <c r="H126" s="181"/>
    </row>
  </sheetData>
  <mergeCells count="6">
    <mergeCell ref="B122:G122"/>
    <mergeCell ref="D7:H7"/>
    <mergeCell ref="D5:H5"/>
    <mergeCell ref="D6:H6"/>
    <mergeCell ref="A1:B9"/>
    <mergeCell ref="C1:J3"/>
  </mergeCells>
  <pageMargins left="0.7" right="0.7" top="0.75" bottom="0.75" header="0.3" footer="0.3"/>
  <pageSetup paperSize="9" scale="59" fitToHeight="0" orientation="portrait" verticalDpi="300" r:id="rId1"/>
  <ignoredErrors>
    <ignoredError sqref="D98:D105 D87:D89 D32:D34 D79:D80 D73:D76 D43:D50 D37:D41 D61:D69 D52:D59 D27:D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Оксана</dc:creator>
  <cp:keywords/>
  <dc:description/>
  <cp:lastModifiedBy>mr.staff2010@mail.ru</cp:lastModifiedBy>
  <cp:revision/>
  <dcterms:created xsi:type="dcterms:W3CDTF">2014-07-01T16:50:24Z</dcterms:created>
  <dcterms:modified xsi:type="dcterms:W3CDTF">2017-07-28T12:32:01Z</dcterms:modified>
  <cp:category/>
  <cp:contentStatus/>
</cp:coreProperties>
</file>